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940" yWindow="0" windowWidth="25600" windowHeight="17480" tabRatio="500"/>
  </bookViews>
  <sheets>
    <sheet name="Sheet1" sheetId="1" r:id="rId1"/>
  </sheets>
  <definedNames>
    <definedName name="_xlnm._FilterDatabase" localSheetId="0" hidden="1">Sheet1!$A$1:$N$112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1" l="1"/>
  <c r="J8" i="1"/>
  <c r="K8" i="1"/>
  <c r="L8" i="1"/>
  <c r="M8" i="1"/>
  <c r="N8" i="1"/>
  <c r="I12" i="1"/>
  <c r="J12" i="1"/>
  <c r="K12" i="1"/>
  <c r="L12" i="1"/>
  <c r="M12" i="1"/>
  <c r="N12" i="1"/>
  <c r="I14" i="1"/>
  <c r="J14" i="1"/>
  <c r="K14" i="1"/>
  <c r="L14" i="1"/>
  <c r="M14" i="1"/>
  <c r="N14" i="1"/>
  <c r="I15" i="1"/>
  <c r="J15" i="1"/>
  <c r="K15" i="1"/>
  <c r="L15" i="1"/>
  <c r="M15" i="1"/>
  <c r="N15" i="1"/>
  <c r="I16" i="1"/>
  <c r="J16" i="1"/>
  <c r="K16" i="1"/>
  <c r="L16" i="1"/>
  <c r="M16" i="1"/>
  <c r="N16" i="1"/>
  <c r="I17" i="1"/>
  <c r="J17" i="1"/>
  <c r="K17" i="1"/>
  <c r="L17" i="1"/>
  <c r="M17" i="1"/>
  <c r="N17" i="1"/>
  <c r="I18" i="1"/>
  <c r="J18" i="1"/>
  <c r="K18" i="1"/>
  <c r="L18" i="1"/>
  <c r="M18" i="1"/>
  <c r="N18" i="1"/>
  <c r="I21" i="1"/>
  <c r="J21" i="1"/>
  <c r="K21" i="1"/>
  <c r="L21" i="1"/>
  <c r="M21" i="1"/>
  <c r="N21" i="1"/>
  <c r="I23" i="1"/>
  <c r="J23" i="1"/>
  <c r="K23" i="1"/>
  <c r="L23" i="1"/>
  <c r="M23" i="1"/>
  <c r="N23" i="1"/>
  <c r="I29" i="1"/>
  <c r="J29" i="1"/>
  <c r="K29" i="1"/>
  <c r="L29" i="1"/>
  <c r="M29" i="1"/>
  <c r="N29" i="1"/>
  <c r="I30" i="1"/>
  <c r="J30" i="1"/>
  <c r="K30" i="1"/>
  <c r="L30" i="1"/>
  <c r="M30" i="1"/>
  <c r="N30" i="1"/>
  <c r="I31" i="1"/>
  <c r="J31" i="1"/>
  <c r="K31" i="1"/>
  <c r="L31" i="1"/>
  <c r="M31" i="1"/>
  <c r="N31" i="1"/>
  <c r="I32" i="1"/>
  <c r="J32" i="1"/>
  <c r="K32" i="1"/>
  <c r="L32" i="1"/>
  <c r="M32" i="1"/>
  <c r="N32" i="1"/>
  <c r="I35" i="1"/>
  <c r="J35" i="1"/>
  <c r="K35" i="1"/>
  <c r="L35" i="1"/>
  <c r="M35" i="1"/>
  <c r="N35" i="1"/>
  <c r="I37" i="1"/>
  <c r="J37" i="1"/>
  <c r="K37" i="1"/>
  <c r="L37" i="1"/>
  <c r="M37" i="1"/>
  <c r="N37" i="1"/>
  <c r="I42" i="1"/>
  <c r="J42" i="1"/>
  <c r="K42" i="1"/>
  <c r="L42" i="1"/>
  <c r="M42" i="1"/>
  <c r="N42" i="1"/>
  <c r="I44" i="1"/>
  <c r="J44" i="1"/>
  <c r="K44" i="1"/>
  <c r="L44" i="1"/>
  <c r="M44" i="1"/>
  <c r="N44" i="1"/>
  <c r="I46" i="1"/>
  <c r="J46" i="1"/>
  <c r="K46" i="1"/>
  <c r="L46" i="1"/>
  <c r="M46" i="1"/>
  <c r="N46" i="1"/>
  <c r="I51" i="1"/>
  <c r="J51" i="1"/>
  <c r="K51" i="1"/>
  <c r="L51" i="1"/>
  <c r="M51" i="1"/>
  <c r="N51" i="1"/>
  <c r="I52" i="1"/>
  <c r="J52" i="1"/>
  <c r="K52" i="1"/>
  <c r="L52" i="1"/>
  <c r="M52" i="1"/>
  <c r="N52" i="1"/>
  <c r="I55" i="1"/>
  <c r="J55" i="1"/>
  <c r="K55" i="1"/>
  <c r="L55" i="1"/>
  <c r="M55" i="1"/>
  <c r="N55" i="1"/>
  <c r="I61" i="1"/>
  <c r="J61" i="1"/>
  <c r="K61" i="1"/>
  <c r="L61" i="1"/>
  <c r="M61" i="1"/>
  <c r="N61" i="1"/>
  <c r="I62" i="1"/>
  <c r="J62" i="1"/>
  <c r="K62" i="1"/>
  <c r="L62" i="1"/>
  <c r="M62" i="1"/>
  <c r="N62" i="1"/>
  <c r="I65" i="1"/>
  <c r="J65" i="1"/>
  <c r="K65" i="1"/>
  <c r="L65" i="1"/>
  <c r="M65" i="1"/>
  <c r="N65" i="1"/>
  <c r="I70" i="1"/>
  <c r="J70" i="1"/>
  <c r="K70" i="1"/>
  <c r="L70" i="1"/>
  <c r="M70" i="1"/>
  <c r="N70" i="1"/>
  <c r="I72" i="1"/>
  <c r="J72" i="1"/>
  <c r="K72" i="1"/>
  <c r="L72" i="1"/>
  <c r="M72" i="1"/>
  <c r="N72" i="1"/>
  <c r="I76" i="1"/>
  <c r="J76" i="1"/>
  <c r="K76" i="1"/>
  <c r="L76" i="1"/>
  <c r="M76" i="1"/>
  <c r="N76" i="1"/>
  <c r="I81" i="1"/>
  <c r="J81" i="1"/>
  <c r="K81" i="1"/>
  <c r="L81" i="1"/>
  <c r="M81" i="1"/>
  <c r="N81" i="1"/>
  <c r="I82" i="1"/>
  <c r="J82" i="1"/>
  <c r="K82" i="1"/>
  <c r="L82" i="1"/>
  <c r="M82" i="1"/>
  <c r="N82" i="1"/>
  <c r="I86" i="1"/>
  <c r="J86" i="1"/>
  <c r="K86" i="1"/>
  <c r="L86" i="1"/>
  <c r="M86" i="1"/>
  <c r="N86" i="1"/>
  <c r="I91" i="1"/>
  <c r="J91" i="1"/>
  <c r="K91" i="1"/>
  <c r="L91" i="1"/>
  <c r="M91" i="1"/>
  <c r="N91" i="1"/>
  <c r="I95" i="1"/>
  <c r="J95" i="1"/>
  <c r="K95" i="1"/>
  <c r="L95" i="1"/>
  <c r="M95" i="1"/>
  <c r="N95" i="1"/>
  <c r="I102" i="1"/>
  <c r="J102" i="1"/>
  <c r="K102" i="1"/>
  <c r="L102" i="1"/>
  <c r="M102" i="1"/>
  <c r="N102" i="1"/>
  <c r="I103" i="1"/>
  <c r="J103" i="1"/>
  <c r="K103" i="1"/>
  <c r="L103" i="1"/>
  <c r="M103" i="1"/>
  <c r="N103" i="1"/>
  <c r="I106" i="1"/>
  <c r="J106" i="1"/>
  <c r="K106" i="1"/>
  <c r="L106" i="1"/>
  <c r="M106" i="1"/>
  <c r="N106" i="1"/>
  <c r="I109" i="1"/>
  <c r="J109" i="1"/>
  <c r="K109" i="1"/>
  <c r="L109" i="1"/>
  <c r="M109" i="1"/>
  <c r="N109" i="1"/>
  <c r="I112" i="1"/>
  <c r="J112" i="1"/>
  <c r="K112" i="1"/>
  <c r="L112" i="1"/>
  <c r="M112" i="1"/>
  <c r="N112" i="1"/>
  <c r="I4" i="1"/>
  <c r="J4" i="1"/>
  <c r="K4" i="1"/>
  <c r="L4" i="1"/>
  <c r="M4" i="1"/>
  <c r="N4" i="1"/>
  <c r="I5" i="1"/>
  <c r="J5" i="1"/>
  <c r="K5" i="1"/>
  <c r="L5" i="1"/>
  <c r="M5" i="1"/>
  <c r="N5" i="1"/>
  <c r="I7" i="1"/>
  <c r="J7" i="1"/>
  <c r="K7" i="1"/>
  <c r="L7" i="1"/>
  <c r="M7" i="1"/>
  <c r="N7" i="1"/>
  <c r="I10" i="1"/>
  <c r="J10" i="1"/>
  <c r="K10" i="1"/>
  <c r="L10" i="1"/>
  <c r="M10" i="1"/>
  <c r="N10" i="1"/>
  <c r="I11" i="1"/>
  <c r="J11" i="1"/>
  <c r="K11" i="1"/>
  <c r="L11" i="1"/>
  <c r="M11" i="1"/>
  <c r="N11" i="1"/>
  <c r="I34" i="1"/>
  <c r="J34" i="1"/>
  <c r="K34" i="1"/>
  <c r="L34" i="1"/>
  <c r="M34" i="1"/>
  <c r="N34" i="1"/>
  <c r="I39" i="1"/>
  <c r="J39" i="1"/>
  <c r="K39" i="1"/>
  <c r="L39" i="1"/>
  <c r="M39" i="1"/>
  <c r="N39" i="1"/>
  <c r="I41" i="1"/>
  <c r="J41" i="1"/>
  <c r="K41" i="1"/>
  <c r="L41" i="1"/>
  <c r="M41" i="1"/>
  <c r="N41" i="1"/>
  <c r="I43" i="1"/>
  <c r="J43" i="1"/>
  <c r="K43" i="1"/>
  <c r="L43" i="1"/>
  <c r="M43" i="1"/>
  <c r="N43" i="1"/>
  <c r="I47" i="1"/>
  <c r="J47" i="1"/>
  <c r="K47" i="1"/>
  <c r="L47" i="1"/>
  <c r="M47" i="1"/>
  <c r="N47" i="1"/>
  <c r="I48" i="1"/>
  <c r="J48" i="1"/>
  <c r="K48" i="1"/>
  <c r="L48" i="1"/>
  <c r="M48" i="1"/>
  <c r="N48" i="1"/>
  <c r="I50" i="1"/>
  <c r="J50" i="1"/>
  <c r="K50" i="1"/>
  <c r="L50" i="1"/>
  <c r="M50" i="1"/>
  <c r="N50" i="1"/>
  <c r="I54" i="1"/>
  <c r="J54" i="1"/>
  <c r="K54" i="1"/>
  <c r="L54" i="1"/>
  <c r="M54" i="1"/>
  <c r="N54" i="1"/>
  <c r="I57" i="1"/>
  <c r="J57" i="1"/>
  <c r="K57" i="1"/>
  <c r="L57" i="1"/>
  <c r="M57" i="1"/>
  <c r="N57" i="1"/>
  <c r="I60" i="1"/>
  <c r="J60" i="1"/>
  <c r="K60" i="1"/>
  <c r="L60" i="1"/>
  <c r="M60" i="1"/>
  <c r="N60" i="1"/>
  <c r="I63" i="1"/>
  <c r="J63" i="1"/>
  <c r="K63" i="1"/>
  <c r="L63" i="1"/>
  <c r="M63" i="1"/>
  <c r="N63" i="1"/>
  <c r="I67" i="1"/>
  <c r="J67" i="1"/>
  <c r="K67" i="1"/>
  <c r="L67" i="1"/>
  <c r="M67" i="1"/>
  <c r="N67" i="1"/>
  <c r="I69" i="1"/>
  <c r="J69" i="1"/>
  <c r="K69" i="1"/>
  <c r="L69" i="1"/>
  <c r="M69" i="1"/>
  <c r="N69" i="1"/>
  <c r="I71" i="1"/>
  <c r="J71" i="1"/>
  <c r="K71" i="1"/>
  <c r="L71" i="1"/>
  <c r="M71" i="1"/>
  <c r="N71" i="1"/>
  <c r="I75" i="1"/>
  <c r="J75" i="1"/>
  <c r="K75" i="1"/>
  <c r="L75" i="1"/>
  <c r="M75" i="1"/>
  <c r="N75" i="1"/>
  <c r="I77" i="1"/>
  <c r="J77" i="1"/>
  <c r="K77" i="1"/>
  <c r="L77" i="1"/>
  <c r="M77" i="1"/>
  <c r="N77" i="1"/>
  <c r="I80" i="1"/>
  <c r="J80" i="1"/>
  <c r="K80" i="1"/>
  <c r="L80" i="1"/>
  <c r="M80" i="1"/>
  <c r="N80" i="1"/>
  <c r="I83" i="1"/>
  <c r="J83" i="1"/>
  <c r="K83" i="1"/>
  <c r="L83" i="1"/>
  <c r="M83" i="1"/>
  <c r="N83" i="1"/>
  <c r="I85" i="1"/>
  <c r="J85" i="1"/>
  <c r="K85" i="1"/>
  <c r="L85" i="1"/>
  <c r="M85" i="1"/>
  <c r="N85" i="1"/>
  <c r="I88" i="1"/>
  <c r="J88" i="1"/>
  <c r="K88" i="1"/>
  <c r="L88" i="1"/>
  <c r="M88" i="1"/>
  <c r="N88" i="1"/>
  <c r="I90" i="1"/>
  <c r="J90" i="1"/>
  <c r="K90" i="1"/>
  <c r="L90" i="1"/>
  <c r="M90" i="1"/>
  <c r="N90" i="1"/>
  <c r="I93" i="1"/>
  <c r="J93" i="1"/>
  <c r="K93" i="1"/>
  <c r="L93" i="1"/>
  <c r="M93" i="1"/>
  <c r="N93" i="1"/>
  <c r="I97" i="1"/>
  <c r="J97" i="1"/>
  <c r="K97" i="1"/>
  <c r="L97" i="1"/>
  <c r="M97" i="1"/>
  <c r="N97" i="1"/>
  <c r="I100" i="1"/>
  <c r="J100" i="1"/>
  <c r="K100" i="1"/>
  <c r="L100" i="1"/>
  <c r="M100" i="1"/>
  <c r="N100" i="1"/>
  <c r="I101" i="1"/>
  <c r="J101" i="1"/>
  <c r="K101" i="1"/>
  <c r="L101" i="1"/>
  <c r="M101" i="1"/>
  <c r="N101" i="1"/>
  <c r="I105" i="1"/>
  <c r="J105" i="1"/>
  <c r="K105" i="1"/>
  <c r="L105" i="1"/>
  <c r="M105" i="1"/>
  <c r="N105" i="1"/>
  <c r="I108" i="1"/>
  <c r="J108" i="1"/>
  <c r="K108" i="1"/>
  <c r="L108" i="1"/>
  <c r="M108" i="1"/>
  <c r="N108" i="1"/>
  <c r="I111" i="1"/>
  <c r="J111" i="1"/>
  <c r="K111" i="1"/>
  <c r="L111" i="1"/>
  <c r="M111" i="1"/>
  <c r="N111" i="1"/>
  <c r="I2" i="1"/>
  <c r="J2" i="1"/>
  <c r="K2" i="1"/>
  <c r="L2" i="1"/>
  <c r="M2" i="1"/>
  <c r="N2" i="1"/>
  <c r="I3" i="1"/>
  <c r="J3" i="1"/>
  <c r="K3" i="1"/>
  <c r="L3" i="1"/>
  <c r="M3" i="1"/>
  <c r="N3" i="1"/>
  <c r="I6" i="1"/>
  <c r="J6" i="1"/>
  <c r="K6" i="1"/>
  <c r="L6" i="1"/>
  <c r="M6" i="1"/>
  <c r="N6" i="1"/>
  <c r="I9" i="1"/>
  <c r="J9" i="1"/>
  <c r="K9" i="1"/>
  <c r="L9" i="1"/>
  <c r="M9" i="1"/>
  <c r="N9" i="1"/>
  <c r="I13" i="1"/>
  <c r="J13" i="1"/>
  <c r="K13" i="1"/>
  <c r="L13" i="1"/>
  <c r="M13" i="1"/>
  <c r="N13" i="1"/>
  <c r="I19" i="1"/>
  <c r="J19" i="1"/>
  <c r="K19" i="1"/>
  <c r="L19" i="1"/>
  <c r="M19" i="1"/>
  <c r="N19" i="1"/>
  <c r="I20" i="1"/>
  <c r="J20" i="1"/>
  <c r="K20" i="1"/>
  <c r="L20" i="1"/>
  <c r="M20" i="1"/>
  <c r="N20" i="1"/>
  <c r="I22" i="1"/>
  <c r="J22" i="1"/>
  <c r="K22" i="1"/>
  <c r="L22" i="1"/>
  <c r="M22" i="1"/>
  <c r="N22" i="1"/>
  <c r="I24" i="1"/>
  <c r="J24" i="1"/>
  <c r="K24" i="1"/>
  <c r="L24" i="1"/>
  <c r="M24" i="1"/>
  <c r="N24" i="1"/>
  <c r="I25" i="1"/>
  <c r="J25" i="1"/>
  <c r="K25" i="1"/>
  <c r="L25" i="1"/>
  <c r="M25" i="1"/>
  <c r="N25" i="1"/>
  <c r="I26" i="1"/>
  <c r="J26" i="1"/>
  <c r="K26" i="1"/>
  <c r="L26" i="1"/>
  <c r="M26" i="1"/>
  <c r="N26" i="1"/>
  <c r="I27" i="1"/>
  <c r="J27" i="1"/>
  <c r="K27" i="1"/>
  <c r="L27" i="1"/>
  <c r="M27" i="1"/>
  <c r="N27" i="1"/>
  <c r="I28" i="1"/>
  <c r="J28" i="1"/>
  <c r="K28" i="1"/>
  <c r="L28" i="1"/>
  <c r="M28" i="1"/>
  <c r="N28" i="1"/>
  <c r="I36" i="1"/>
  <c r="J36" i="1"/>
  <c r="K36" i="1"/>
  <c r="L36" i="1"/>
  <c r="M36" i="1"/>
  <c r="N36" i="1"/>
  <c r="I38" i="1"/>
  <c r="J38" i="1"/>
  <c r="K38" i="1"/>
  <c r="L38" i="1"/>
  <c r="M38" i="1"/>
  <c r="N38" i="1"/>
  <c r="I40" i="1"/>
  <c r="J40" i="1"/>
  <c r="K40" i="1"/>
  <c r="L40" i="1"/>
  <c r="M40" i="1"/>
  <c r="N40" i="1"/>
  <c r="I45" i="1"/>
  <c r="J45" i="1"/>
  <c r="K45" i="1"/>
  <c r="L45" i="1"/>
  <c r="M45" i="1"/>
  <c r="N45" i="1"/>
  <c r="I49" i="1"/>
  <c r="J49" i="1"/>
  <c r="K49" i="1"/>
  <c r="L49" i="1"/>
  <c r="M49" i="1"/>
  <c r="N49" i="1"/>
  <c r="I53" i="1"/>
  <c r="J53" i="1"/>
  <c r="K53" i="1"/>
  <c r="L53" i="1"/>
  <c r="M53" i="1"/>
  <c r="N53" i="1"/>
  <c r="I56" i="1"/>
  <c r="J56" i="1"/>
  <c r="K56" i="1"/>
  <c r="L56" i="1"/>
  <c r="M56" i="1"/>
  <c r="N56" i="1"/>
  <c r="I58" i="1"/>
  <c r="J58" i="1"/>
  <c r="K58" i="1"/>
  <c r="L58" i="1"/>
  <c r="M58" i="1"/>
  <c r="N58" i="1"/>
  <c r="I59" i="1"/>
  <c r="J59" i="1"/>
  <c r="K59" i="1"/>
  <c r="L59" i="1"/>
  <c r="M59" i="1"/>
  <c r="N59" i="1"/>
  <c r="I64" i="1"/>
  <c r="J64" i="1"/>
  <c r="K64" i="1"/>
  <c r="L64" i="1"/>
  <c r="M64" i="1"/>
  <c r="N64" i="1"/>
  <c r="I66" i="1"/>
  <c r="J66" i="1"/>
  <c r="K66" i="1"/>
  <c r="L66" i="1"/>
  <c r="M66" i="1"/>
  <c r="N66" i="1"/>
  <c r="I68" i="1"/>
  <c r="J68" i="1"/>
  <c r="K68" i="1"/>
  <c r="L68" i="1"/>
  <c r="M68" i="1"/>
  <c r="N68" i="1"/>
  <c r="I73" i="1"/>
  <c r="J73" i="1"/>
  <c r="K73" i="1"/>
  <c r="L73" i="1"/>
  <c r="M73" i="1"/>
  <c r="N73" i="1"/>
  <c r="I74" i="1"/>
  <c r="J74" i="1"/>
  <c r="K74" i="1"/>
  <c r="L74" i="1"/>
  <c r="M74" i="1"/>
  <c r="N74" i="1"/>
  <c r="I78" i="1"/>
  <c r="J78" i="1"/>
  <c r="K78" i="1"/>
  <c r="L78" i="1"/>
  <c r="M78" i="1"/>
  <c r="N78" i="1"/>
  <c r="I79" i="1"/>
  <c r="J79" i="1"/>
  <c r="K79" i="1"/>
  <c r="L79" i="1"/>
  <c r="M79" i="1"/>
  <c r="N79" i="1"/>
  <c r="I84" i="1"/>
  <c r="J84" i="1"/>
  <c r="K84" i="1"/>
  <c r="L84" i="1"/>
  <c r="M84" i="1"/>
  <c r="N84" i="1"/>
  <c r="I87" i="1"/>
  <c r="J87" i="1"/>
  <c r="K87" i="1"/>
  <c r="L87" i="1"/>
  <c r="M87" i="1"/>
  <c r="N87" i="1"/>
  <c r="I89" i="1"/>
  <c r="J89" i="1"/>
  <c r="K89" i="1"/>
  <c r="L89" i="1"/>
  <c r="M89" i="1"/>
  <c r="N89" i="1"/>
  <c r="I92" i="1"/>
  <c r="J92" i="1"/>
  <c r="K92" i="1"/>
  <c r="L92" i="1"/>
  <c r="M92" i="1"/>
  <c r="N92" i="1"/>
  <c r="I94" i="1"/>
  <c r="J94" i="1"/>
  <c r="K94" i="1"/>
  <c r="L94" i="1"/>
  <c r="M94" i="1"/>
  <c r="N94" i="1"/>
  <c r="I96" i="1"/>
  <c r="J96" i="1"/>
  <c r="K96" i="1"/>
  <c r="L96" i="1"/>
  <c r="M96" i="1"/>
  <c r="N96" i="1"/>
  <c r="I98" i="1"/>
  <c r="J98" i="1"/>
  <c r="K98" i="1"/>
  <c r="L98" i="1"/>
  <c r="M98" i="1"/>
  <c r="N98" i="1"/>
  <c r="I99" i="1"/>
  <c r="J99" i="1"/>
  <c r="K99" i="1"/>
  <c r="L99" i="1"/>
  <c r="M99" i="1"/>
  <c r="N99" i="1"/>
  <c r="I104" i="1"/>
  <c r="J104" i="1"/>
  <c r="K104" i="1"/>
  <c r="L104" i="1"/>
  <c r="M104" i="1"/>
  <c r="N104" i="1"/>
  <c r="I107" i="1"/>
  <c r="J107" i="1"/>
  <c r="K107" i="1"/>
  <c r="L107" i="1"/>
  <c r="M107" i="1"/>
  <c r="N107" i="1"/>
  <c r="I110" i="1"/>
  <c r="J110" i="1"/>
  <c r="K110" i="1"/>
  <c r="L110" i="1"/>
  <c r="M110" i="1"/>
  <c r="N110" i="1"/>
  <c r="I33" i="1"/>
  <c r="J33" i="1"/>
  <c r="K33" i="1"/>
  <c r="L33" i="1"/>
  <c r="M33" i="1"/>
  <c r="N33" i="1"/>
</calcChain>
</file>

<file path=xl/sharedStrings.xml><?xml version="1.0" encoding="utf-8"?>
<sst xmlns="http://schemas.openxmlformats.org/spreadsheetml/2006/main" count="790" uniqueCount="231">
  <si>
    <t>INFO]</t>
  </si>
  <si>
    <t>(SyncObjectTask:call:201)</t>
  </si>
  <si>
    <t>received</t>
  </si>
  <si>
    <t>[</t>
  </si>
  <si>
    <t>18:42:08,127</t>
  </si>
  <si>
    <t>Task-urn:node:mnDemo5-r_test1.2012102611591351274376.1</t>
  </si>
  <si>
    <t>18:42:08,840</t>
  </si>
  <si>
    <t>Task-urn:node:mnDemo5-r_test1.2012102613221351279339.1</t>
  </si>
  <si>
    <t>18:42:09,699</t>
  </si>
  <si>
    <t>Task-urn:node:mnDemo5-r_test1.2012102614211351282896.1</t>
  </si>
  <si>
    <t>18:42:10,307</t>
  </si>
  <si>
    <t>Task-urn:node:mnDemo5-r_test1.2012102615121351285943.1</t>
  </si>
  <si>
    <t>18:42:11,165</t>
  </si>
  <si>
    <t>Task-urn:node:mnDemo5-r_test1.2012102615451351287940.1</t>
  </si>
  <si>
    <t>18:12:14,615</t>
  </si>
  <si>
    <t>Task-urn:node:mnDemo5-r_test1.2012110712201352316057.1</t>
  </si>
  <si>
    <t>18:12:14,868</t>
  </si>
  <si>
    <t>Task-urn:node:mnDemo5-r_test1.2012110712371352317059.1</t>
  </si>
  <si>
    <t>18:12:15,371</t>
  </si>
  <si>
    <t>Task-urn:node:mnDemo5-r_test1.2012110712381352317122.1</t>
  </si>
  <si>
    <t>18:12:16,125</t>
  </si>
  <si>
    <t>Task-urn:node:mnDemo5-r_test1.2012110712401352317238.1</t>
  </si>
  <si>
    <t>18:12:17,129</t>
  </si>
  <si>
    <t>Task-urn:node:mnDemo5-r_test1.2012110712451352317520.1</t>
  </si>
  <si>
    <t>18:12:17,926</t>
  </si>
  <si>
    <t>Task-urn:node:mnDemo5-r_test1.2012110715301352327424.1</t>
  </si>
  <si>
    <t>18:12:18,679</t>
  </si>
  <si>
    <t>Task-urn:node:mnDemo5-r_test1.2012110715471352328426.1</t>
  </si>
  <si>
    <t>18:12:19,683</t>
  </si>
  <si>
    <t>Task-urn:node:mnDemo5-r_test1.2012110715491352328547.1</t>
  </si>
  <si>
    <t>20:24:11,081</t>
  </si>
  <si>
    <t>Task-urn:node:mnDemo5-r_test1.2012111413021352923344.1</t>
  </si>
  <si>
    <t>20:24:12,004</t>
  </si>
  <si>
    <t>Task-urn:node:mnDemo5-r_test3.scidata.2.2012111413021352923350</t>
  </si>
  <si>
    <t>08:15:10,763</t>
  </si>
  <si>
    <t>Task-urn:node:mnDemo5-r_test3.package.2012111501131352967190</t>
  </si>
  <si>
    <t>08:15:11,542</t>
  </si>
  <si>
    <t>Task-urn:node:mnDemo5-r_test3.scimeta.2012111501131352967190</t>
  </si>
  <si>
    <t>08:24:11,031</t>
  </si>
  <si>
    <t>Task-urn:node:mnDemo5-r_test3.scimeta.2012111501231352967821</t>
  </si>
  <si>
    <t>21:39:11,411</t>
  </si>
  <si>
    <t>Task-urn:node:mnDemo5-r_test3.scidata.1.2012111514381353015496</t>
  </si>
  <si>
    <t>21:45:10,971</t>
  </si>
  <si>
    <t>Task-urn:node:mnDemo5-r_test1.2012111514431353015822.1</t>
  </si>
  <si>
    <t>21:45:12,164</t>
  </si>
  <si>
    <t>Task-urn:node:mnDemo5-r_test3.scidata.2.2012111514431353015827</t>
  </si>
  <si>
    <t>21:48:10,836</t>
  </si>
  <si>
    <t>Task-urn:node:mnDemo5-r_test1.2012111514461353015972.1</t>
  </si>
  <si>
    <t>21:48:11,846</t>
  </si>
  <si>
    <t>Task-urn:node:mnDemo5-r_test3.scidata.2.2012111514461353015976</t>
  </si>
  <si>
    <t>21:54:11,316</t>
  </si>
  <si>
    <t>Task-urn:node:mnDemo5-r_test3.package.2012111514511353016304</t>
  </si>
  <si>
    <t>21:54:12,516</t>
  </si>
  <si>
    <t>Task-urn:node:mnDemo5-r_test3.scimeta.2012111514511353016304</t>
  </si>
  <si>
    <t>21:57:11,528</t>
  </si>
  <si>
    <t>Task-urn:node:mnDemo5-r_test3.scidata.1.2012111514551353016511</t>
  </si>
  <si>
    <t>22:06:10,811</t>
  </si>
  <si>
    <t>Task-urn:node:mnDemo5-r_test1.2012111515031353017034.1</t>
  </si>
  <si>
    <t>22:06:11,959</t>
  </si>
  <si>
    <t>Task-urn:node:mnDemo5-r_test3.scidata.2.2012111515031353017039</t>
  </si>
  <si>
    <t>22:18:10,814</t>
  </si>
  <si>
    <t>Task-urn:node:mnDemo5-r_test1.2012111515161353017800.1</t>
  </si>
  <si>
    <t>22:18:11,941</t>
  </si>
  <si>
    <t>Task-urn:node:mnDemo5-r_test3.scidata.2.2012111515161353017805</t>
  </si>
  <si>
    <t>22:33:11,100</t>
  </si>
  <si>
    <t>Task-urn:node:mnDemo5-r_test3.package.2012111515311353018706</t>
  </si>
  <si>
    <t>22:33:12,259</t>
  </si>
  <si>
    <t>Task-urn:node:mnDemo5-r_test3.scimeta.2012111515311353018706</t>
  </si>
  <si>
    <t>22:42:11,208</t>
  </si>
  <si>
    <t>Task-urn:node:mnDemo5-r_test3.package.2012111515401353019228</t>
  </si>
  <si>
    <t>22:42:12,312</t>
  </si>
  <si>
    <t>Task-urn:node:mnDemo5-r_test3.scimeta.2012111515401353019228</t>
  </si>
  <si>
    <t>22:54:11,332</t>
  </si>
  <si>
    <t>Task-urn:node:mnDemo5-r_test3.package.2012111515521353019961</t>
  </si>
  <si>
    <t>22:54:12,460</t>
  </si>
  <si>
    <t>Task-urn:node:mnDemo5-r_test3.scimeta.2012111515521353019961</t>
  </si>
  <si>
    <t>09:57:13,395</t>
  </si>
  <si>
    <t>Task-urn:node:mnDemo5-r_test1.2012111523071353046024.1</t>
  </si>
  <si>
    <t>09:57:13,859</t>
  </si>
  <si>
    <t>Task-urn:node:mnDemo5-r_test3.package.2012111523071353046029</t>
  </si>
  <si>
    <t>09:57:14,444</t>
  </si>
  <si>
    <t>Task-urn:node:mnDemo5-r_test3.scidata.1.2012111523071353046029</t>
  </si>
  <si>
    <t>09:57:15,334</t>
  </si>
  <si>
    <t>Task-urn:node:mnDemo5-r_test3.scidata.2.2012111523071353046029</t>
  </si>
  <si>
    <t>09:57:16,019</t>
  </si>
  <si>
    <t>Task-urn:node:mnDemo5-r_test3.scimeta.2012111523071353046029</t>
  </si>
  <si>
    <t>start of id date</t>
  </si>
  <si>
    <t>ID date (MST)</t>
  </si>
  <si>
    <t>ID date value</t>
  </si>
  <si>
    <t>sync date value (UTC)</t>
  </si>
  <si>
    <t>hour diff</t>
  </si>
  <si>
    <t>minutes delay</t>
  </si>
  <si>
    <t>18:42:08,028</t>
  </si>
  <si>
    <t>Task-urn:node:mnDemo5-r_test1.2012081311271344882424.1</t>
  </si>
  <si>
    <t>18:42:08,649</t>
  </si>
  <si>
    <t>Task-urn:node:mnDemo5-r_test1.2012102612091351274973.1</t>
  </si>
  <si>
    <t>18:42:09,269</t>
  </si>
  <si>
    <t>Task-urn:node:mnDemo5-r_test1.2012102614051351281920.1</t>
  </si>
  <si>
    <t>18:42:10,081</t>
  </si>
  <si>
    <t>Task-urn:node:mnDemo5-r_test1.2012102615091351285773.1</t>
  </si>
  <si>
    <t>18:42:10,636</t>
  </si>
  <si>
    <t>Task-urn:node:mnDemo5-r_test1.2012102615191351286391.1</t>
  </si>
  <si>
    <t>20:24:11,469</t>
  </si>
  <si>
    <t>Task-urn:node:mnDemo5-r_test3.scidata.1.2012111413021352923350</t>
  </si>
  <si>
    <t>08:15:10,650</t>
  </si>
  <si>
    <t>Task-urn:node:mnDemo5-r_test1.2012111501131352967184.1</t>
  </si>
  <si>
    <t>08:15:11,430</t>
  </si>
  <si>
    <t>Task-urn:node:mnDemo5-r_test3.scidata.2.2012111501131352967190</t>
  </si>
  <si>
    <t>08:24:10,827</t>
  </si>
  <si>
    <t>Task-urn:node:mnDemo5-r_test3.scidata.1.2012111501231352967821</t>
  </si>
  <si>
    <t>08:27:10,769</t>
  </si>
  <si>
    <t>Task-urn:node:mnDemo5-r_test3.package.2012111501231352967821</t>
  </si>
  <si>
    <t>21:39:10,933</t>
  </si>
  <si>
    <t>Task-urn:node:mnDemo5-r_test1.2012111514381353015490.1</t>
  </si>
  <si>
    <t>21:39:11,983</t>
  </si>
  <si>
    <t>Task-urn:node:mnDemo5-r_test3.scidata.2.2012111514381353015496</t>
  </si>
  <si>
    <t>21:45:11,214</t>
  </si>
  <si>
    <t>Task-urn:node:mnDemo5-r_test3.package.2012111514431353015827</t>
  </si>
  <si>
    <t>21:45:12,435</t>
  </si>
  <si>
    <t>Task-urn:node:mnDemo5-r_test3.scimeta.2012111514431353015827</t>
  </si>
  <si>
    <t>21:48:11,459</t>
  </si>
  <si>
    <t>Task-urn:node:mnDemo5-r_test3.scidata.1.2012111514461353015976</t>
  </si>
  <si>
    <t>21:54:10,953</t>
  </si>
  <si>
    <t>Task-urn:node:mnDemo5-r_test1.2012111514511353016299.1</t>
  </si>
  <si>
    <t>21:54:12,136</t>
  </si>
  <si>
    <t>Task-urn:node:mnDemo5-r_test3.scidata.2.2012111514511353016304</t>
  </si>
  <si>
    <t>21:57:11,395</t>
  </si>
  <si>
    <t>Task-urn:node:mnDemo5-r_test3.package.2012111514551353016511</t>
  </si>
  <si>
    <t>21:57:12,323</t>
  </si>
  <si>
    <t>Task-urn:node:mnDemo5-r_test3.scimeta.2012111514551353016511</t>
  </si>
  <si>
    <t>22:06:11,136</t>
  </si>
  <si>
    <t>Task-urn:node:mnDemo5-r_test3.package.2012111515031353017039</t>
  </si>
  <si>
    <t>22:06:12,204</t>
  </si>
  <si>
    <t>Task-urn:node:mnDemo5-r_test3.scimeta.2012111515031353017039</t>
  </si>
  <si>
    <t>22:18:11,462</t>
  </si>
  <si>
    <t>Task-urn:node:mnDemo5-r_test3.scidata.1.2012111515161353017805</t>
  </si>
  <si>
    <t>22:33:10,951</t>
  </si>
  <si>
    <t>Task-urn:node:mnDemo5-r_test1.2012111515311353018701.1</t>
  </si>
  <si>
    <t>22:33:11,964</t>
  </si>
  <si>
    <t>Task-urn:node:mnDemo5-r_test3.scidata.2.2012111515311353018706</t>
  </si>
  <si>
    <t>22:42:10,922</t>
  </si>
  <si>
    <t>Task-urn:node:mnDemo5-r_test1.2012111515401353019222.1</t>
  </si>
  <si>
    <t>22:42:11,949</t>
  </si>
  <si>
    <t>Task-urn:node:mnDemo5-r_test3.scidata.2.2012111515401353019228</t>
  </si>
  <si>
    <t>22:54:10,954</t>
  </si>
  <si>
    <t>Task-urn:node:mnDemo5-r_test1.2012111515521353019956.1</t>
  </si>
  <si>
    <t>22:54:12,176</t>
  </si>
  <si>
    <t>Task-urn:node:mnDemo5-r_test3.scidata.2.2012111515521353019961</t>
  </si>
  <si>
    <t>09:57:13,259</t>
  </si>
  <si>
    <t>Task-urn:node:mnDemo5-r_test1.2012111522421353044537.1</t>
  </si>
  <si>
    <t>09:57:13,780</t>
  </si>
  <si>
    <t>Task-urn:node:mnDemo5-r_test3.package.2012111522421353044542</t>
  </si>
  <si>
    <t>09:57:14,338</t>
  </si>
  <si>
    <t>Task-urn:node:mnDemo5-r_test3.scidata.1.2012111522421353044542</t>
  </si>
  <si>
    <t>09:57:15,162</t>
  </si>
  <si>
    <t>Task-urn:node:mnDemo5-r_test3.scidata.2.2012111522421353044542</t>
  </si>
  <si>
    <t>09:57:16,039</t>
  </si>
  <si>
    <t>Task-urn:node:mnDemo5-r_test3.scimeta.2012111522421353044542</t>
  </si>
  <si>
    <t>18:42:09,239</t>
  </si>
  <si>
    <t>Task-urn:node:mnDemo5-r_test1.2012102611481351273732.1</t>
  </si>
  <si>
    <t>18:42:10,411</t>
  </si>
  <si>
    <t>Task-urn:node:mnDemo5-r_test1.2012102615111351285864.1</t>
  </si>
  <si>
    <t>18:12:10,322</t>
  </si>
  <si>
    <t>18:12:10,579</t>
  </si>
  <si>
    <t>18:12:11,085</t>
  </si>
  <si>
    <t>18:12:11,843</t>
  </si>
  <si>
    <t>18:12:12,854</t>
  </si>
  <si>
    <t>18:12:14,116</t>
  </si>
  <si>
    <t>18:12:15,630</t>
  </si>
  <si>
    <t>18:12:22,146</t>
  </si>
  <si>
    <t>18:12:28,662</t>
  </si>
  <si>
    <t>18:12:34,675</t>
  </si>
  <si>
    <t>18:12:35,938</t>
  </si>
  <si>
    <t>20:24:11,252</t>
  </si>
  <si>
    <t>Task-urn:node:mnDemo5-r_test3.package.2012111413021352923350</t>
  </si>
  <si>
    <t>20:24:12,253</t>
  </si>
  <si>
    <t>Task-urn:node:mnDemo5-r_test3.scimeta.2012111413021352923350</t>
  </si>
  <si>
    <t>08:15:11,004</t>
  </si>
  <si>
    <t>Task-urn:node:mnDemo5-r_test3.scidata.1.2012111501131352967190</t>
  </si>
  <si>
    <t>08:24:10,604</t>
  </si>
  <si>
    <t>Task-urn:node:mnDemo5-r_test1.2012111501231352967816.1</t>
  </si>
  <si>
    <t>08:24:11,863</t>
  </si>
  <si>
    <t>Task-urn:node:mnDemo5-r_test3.scidata.2.2012111501231352967821</t>
  </si>
  <si>
    <t>21:39:11,278</t>
  </si>
  <si>
    <t>Task-urn:node:mnDemo5-r_test3.package.2012111514381353015496</t>
  </si>
  <si>
    <t>21:39:12,328</t>
  </si>
  <si>
    <t>Task-urn:node:mnDemo5-r_test3.scimeta.2012111514381353015496</t>
  </si>
  <si>
    <t>21:45:11,642</t>
  </si>
  <si>
    <t>Task-urn:node:mnDemo5-r_test3.scidata.1.2012111514431353015827</t>
  </si>
  <si>
    <t>21:48:11,206</t>
  </si>
  <si>
    <t>Task-urn:node:mnDemo5-r_test3.package.2012111514461353015976</t>
  </si>
  <si>
    <t>21:48:12,066</t>
  </si>
  <si>
    <t>Task-urn:node:mnDemo5-r_test3.scimeta.2012111514461353015976</t>
  </si>
  <si>
    <t>21:54:11,672</t>
  </si>
  <si>
    <t>Task-urn:node:mnDemo5-r_test3.scidata.1.2012111514511353016304</t>
  </si>
  <si>
    <t>21:57:11,177</t>
  </si>
  <si>
    <t>Task-urn:node:mnDemo5-r_test1.2012111514551353016506.1</t>
  </si>
  <si>
    <t>21:57:12,011</t>
  </si>
  <si>
    <t>Task-urn:node:mnDemo5-r_test3.scidata.2.2012111514551353016511</t>
  </si>
  <si>
    <t>22:06:11,409</t>
  </si>
  <si>
    <t>Task-urn:node:mnDemo5-r_test3.scidata.1.2012111515031353017039</t>
  </si>
  <si>
    <t>22:18:11,244</t>
  </si>
  <si>
    <t>Task-urn:node:mnDemo5-r_test3.package.2012111515161353017805</t>
  </si>
  <si>
    <t>22:18:12,368</t>
  </si>
  <si>
    <t>Task-urn:node:mnDemo5-r_test3.scimeta.2012111515161353017805</t>
  </si>
  <si>
    <t>22:33:11,466</t>
  </si>
  <si>
    <t>Task-urn:node:mnDemo5-r_test3.scidata.1.2012111515311353018706</t>
  </si>
  <si>
    <t>22:42:11,367</t>
  </si>
  <si>
    <t>Task-urn:node:mnDemo5-r_test3.scidata.1.2012111515401353019228</t>
  </si>
  <si>
    <t>22:54:11,709</t>
  </si>
  <si>
    <t>Task-urn:node:mnDemo5-r_test3.scidata.1.2012111515521353019961</t>
  </si>
  <si>
    <t>09:57:13,502</t>
  </si>
  <si>
    <t>Task-urn:node:mnDemo5-r_test1.2012111523191353046767.1</t>
  </si>
  <si>
    <t>09:57:13,954</t>
  </si>
  <si>
    <t>Task-urn:node:mnDemo5-r_test3.package.2012111523191353046772</t>
  </si>
  <si>
    <t>09:57:14,563</t>
  </si>
  <si>
    <t>Task-urn:node:mnDemo5-r_test3.scidata.1.2012111523191353046772</t>
  </si>
  <si>
    <t>09:57:15,431</t>
  </si>
  <si>
    <t>Task-urn:node:mnDemo5-r_test3.scidata.2.2012111523191353046772</t>
  </si>
  <si>
    <t>09:57:16,300</t>
  </si>
  <si>
    <t>Task-urn:node:mnDemo5-r_test3.scimeta.2012111523191353046772</t>
  </si>
  <si>
    <t>unm</t>
  </si>
  <si>
    <t>orc</t>
  </si>
  <si>
    <t>ucsb</t>
  </si>
  <si>
    <t>dev CN</t>
  </si>
  <si>
    <t>cn-synchronization log entries</t>
  </si>
  <si>
    <t>log date</t>
  </si>
  <si>
    <t>log time</t>
  </si>
  <si>
    <t>task</t>
  </si>
  <si>
    <t>item</t>
  </si>
  <si>
    <t>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</si>
</sst>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6" formatCode="0.0000"/>
    <numFmt numFmtId="168" formatCode="0.0000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0" fontId="0" fillId="0" borderId="0" xfId="0" applyFont="1"/>
    <xf numFmtId="14" fontId="0" fillId="0" borderId="0" xfId="0" applyNumberFormat="1" applyFont="1"/>
    <xf numFmtId="166" fontId="0" fillId="0" borderId="0" xfId="0" applyNumberFormat="1" applyFont="1"/>
    <xf numFmtId="166" fontId="0" fillId="0" borderId="0" xfId="0" applyNumberFormat="1"/>
    <xf numFmtId="164" fontId="0" fillId="0" borderId="0" xfId="0" applyNumberFormat="1"/>
    <xf numFmtId="0" fontId="0" fillId="0" borderId="1" xfId="0" applyBorder="1"/>
    <xf numFmtId="0" fontId="0" fillId="0" borderId="2" xfId="0" applyBorder="1"/>
    <xf numFmtId="168" fontId="0" fillId="0" borderId="2" xfId="0" applyNumberFormat="1" applyFont="1" applyBorder="1"/>
    <xf numFmtId="2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tabSelected="1" topLeftCell="A80" workbookViewId="0">
      <selection activeCell="N97" sqref="N38:N97"/>
    </sheetView>
  </sheetViews>
  <sheetFormatPr baseColWidth="10" defaultRowHeight="15" x14ac:dyDescent="0"/>
  <cols>
    <col min="2" max="2" width="2.83203125" style="2" customWidth="1"/>
    <col min="3" max="3" width="6.5" customWidth="1"/>
    <col min="7" max="7" width="61.33203125" customWidth="1"/>
    <col min="9" max="9" width="18.33203125" style="8" customWidth="1"/>
    <col min="10" max="10" width="0" hidden="1" customWidth="1"/>
    <col min="11" max="11" width="16" bestFit="1" customWidth="1"/>
    <col min="12" max="12" width="13.6640625" style="5" customWidth="1"/>
    <col min="13" max="13" width="10.83203125" style="7"/>
  </cols>
  <sheetData>
    <row r="1" spans="1:14">
      <c r="A1" t="s">
        <v>224</v>
      </c>
      <c r="B1" s="2" t="s">
        <v>225</v>
      </c>
      <c r="D1" t="s">
        <v>226</v>
      </c>
      <c r="E1" t="s">
        <v>227</v>
      </c>
      <c r="F1" t="s">
        <v>228</v>
      </c>
      <c r="G1" t="s">
        <v>229</v>
      </c>
      <c r="H1" t="s">
        <v>230</v>
      </c>
      <c r="I1" s="8" t="s">
        <v>89</v>
      </c>
      <c r="J1" t="s">
        <v>86</v>
      </c>
      <c r="K1" t="s">
        <v>87</v>
      </c>
      <c r="L1" s="5" t="s">
        <v>88</v>
      </c>
      <c r="M1" s="7" t="s">
        <v>90</v>
      </c>
      <c r="N1" t="s">
        <v>91</v>
      </c>
    </row>
    <row r="2" spans="1:14" s="2" customFormat="1">
      <c r="A2" s="2" t="s">
        <v>221</v>
      </c>
      <c r="B2" s="2" t="s">
        <v>3</v>
      </c>
      <c r="C2" s="2" t="s">
        <v>0</v>
      </c>
      <c r="D2" s="3">
        <v>41217</v>
      </c>
      <c r="E2" s="2" t="s">
        <v>4</v>
      </c>
      <c r="F2" s="2" t="s">
        <v>1</v>
      </c>
      <c r="G2" s="2" t="s">
        <v>5</v>
      </c>
      <c r="H2" s="2" t="s">
        <v>2</v>
      </c>
      <c r="I2" s="9">
        <f xml:space="preserve"> D2 + TIMEVALUE(LEFT(E2,8))</f>
        <v>41217.77925925926</v>
      </c>
      <c r="J2" s="2">
        <f>FIND("2012",G2)</f>
        <v>31</v>
      </c>
      <c r="K2" s="2" t="str">
        <f>CONCATENATE(MID(G2,J2,4),"/",MID(G2,J2+4,2),"/",MID(G2,J2+6,2)," ",MID(G2,J2+8,2),":",MID(G2,J2+10,2))</f>
        <v>2012/10/26 11:59</v>
      </c>
      <c r="L2" s="4">
        <f>DATEVALUE(K2) +TIMEVALUE(K2)</f>
        <v>41208.499305555553</v>
      </c>
      <c r="M2" s="10">
        <f>(I2-L2) * 24</f>
        <v>222.71888888895046</v>
      </c>
      <c r="N2" s="6">
        <f>(M2-7)*60</f>
        <v>12943.133333337028</v>
      </c>
    </row>
    <row r="3" spans="1:14">
      <c r="A3" s="2" t="s">
        <v>221</v>
      </c>
      <c r="B3" s="2" t="s">
        <v>3</v>
      </c>
      <c r="C3" t="s">
        <v>0</v>
      </c>
      <c r="D3" s="1">
        <v>41217</v>
      </c>
      <c r="E3" t="s">
        <v>6</v>
      </c>
      <c r="F3" t="s">
        <v>1</v>
      </c>
      <c r="G3" t="s">
        <v>7</v>
      </c>
      <c r="H3" t="s">
        <v>2</v>
      </c>
      <c r="I3" s="9">
        <f xml:space="preserve"> D3 + TIMEVALUE(LEFT(E3,8))</f>
        <v>41217.77925925926</v>
      </c>
      <c r="J3" s="2">
        <f>FIND("2012",G3)</f>
        <v>31</v>
      </c>
      <c r="K3" s="2" t="str">
        <f>CONCATENATE(MID(G3,J3,4),"/",MID(G3,J3+4,2),"/",MID(G3,J3+6,2)," ",MID(G3,J3+8,2),":",MID(G3,J3+10,2))</f>
        <v>2012/10/26 13:22</v>
      </c>
      <c r="L3" s="4">
        <f>DATEVALUE(K3) +TIMEVALUE(K3)</f>
        <v>41208.556944444441</v>
      </c>
      <c r="M3" s="10">
        <f>(I3-L3) * 24</f>
        <v>221.33555555564817</v>
      </c>
      <c r="N3" s="6">
        <f>(M3-7)*60</f>
        <v>12860.13333333889</v>
      </c>
    </row>
    <row r="4" spans="1:14">
      <c r="A4" s="2" t="s">
        <v>222</v>
      </c>
      <c r="B4" s="2" t="s">
        <v>3</v>
      </c>
      <c r="C4" t="s">
        <v>0</v>
      </c>
      <c r="D4" s="1">
        <v>41217</v>
      </c>
      <c r="E4" t="s">
        <v>92</v>
      </c>
      <c r="F4" t="s">
        <v>1</v>
      </c>
      <c r="G4" t="s">
        <v>93</v>
      </c>
      <c r="H4" t="s">
        <v>2</v>
      </c>
      <c r="I4" s="9">
        <f xml:space="preserve"> D4 + TIMEVALUE(LEFT(E4,8))</f>
        <v>41217.77925925926</v>
      </c>
      <c r="J4" s="2">
        <f>FIND("2012",G4)</f>
        <v>31</v>
      </c>
      <c r="K4" s="2" t="str">
        <f>CONCATENATE(MID(G4,J4,4),"/",MID(G4,J4+4,2),"/",MID(G4,J4+6,2)," ",MID(G4,J4+8,2),":",MID(G4,J4+10,2))</f>
        <v>2012/08/13 11:27</v>
      </c>
      <c r="L4" s="4">
        <f>DATEVALUE(K4) +TIMEVALUE(K4)</f>
        <v>41134.477083333331</v>
      </c>
      <c r="M4" s="10">
        <f>(I4-L4) * 24</f>
        <v>1999.252222222276</v>
      </c>
      <c r="N4" s="6">
        <f>(M4-7)*60</f>
        <v>119535.13333333656</v>
      </c>
    </row>
    <row r="5" spans="1:14">
      <c r="A5" s="2" t="s">
        <v>222</v>
      </c>
      <c r="B5" s="2" t="s">
        <v>3</v>
      </c>
      <c r="C5" t="s">
        <v>0</v>
      </c>
      <c r="D5" s="1">
        <v>41217</v>
      </c>
      <c r="E5" t="s">
        <v>94</v>
      </c>
      <c r="F5" t="s">
        <v>1</v>
      </c>
      <c r="G5" t="s">
        <v>95</v>
      </c>
      <c r="H5" t="s">
        <v>2</v>
      </c>
      <c r="I5" s="9">
        <f xml:space="preserve"> D5 + TIMEVALUE(LEFT(E5,8))</f>
        <v>41217.77925925926</v>
      </c>
      <c r="J5" s="2">
        <f>FIND("2012",G5)</f>
        <v>31</v>
      </c>
      <c r="K5" s="2" t="str">
        <f>CONCATENATE(MID(G5,J5,4),"/",MID(G5,J5+4,2),"/",MID(G5,J5+6,2)," ",MID(G5,J5+8,2),":",MID(G5,J5+10,2))</f>
        <v>2012/10/26 12:09</v>
      </c>
      <c r="L5" s="4">
        <f>DATEVALUE(K5) +TIMEVALUE(K5)</f>
        <v>41208.506249999999</v>
      </c>
      <c r="M5" s="10">
        <f>(I5-L5) * 24</f>
        <v>222.55222222226439</v>
      </c>
      <c r="N5" s="6">
        <f>(M5-7)*60</f>
        <v>12933.133333335863</v>
      </c>
    </row>
    <row r="6" spans="1:14">
      <c r="A6" s="2" t="s">
        <v>221</v>
      </c>
      <c r="B6" s="2" t="s">
        <v>3</v>
      </c>
      <c r="C6" t="s">
        <v>0</v>
      </c>
      <c r="D6" s="1">
        <v>41217</v>
      </c>
      <c r="E6" t="s">
        <v>8</v>
      </c>
      <c r="F6" t="s">
        <v>1</v>
      </c>
      <c r="G6" t="s">
        <v>9</v>
      </c>
      <c r="H6" t="s">
        <v>2</v>
      </c>
      <c r="I6" s="9">
        <f xml:space="preserve"> D6 + TIMEVALUE(LEFT(E6,8))</f>
        <v>41217.779270833336</v>
      </c>
      <c r="J6" s="2">
        <f>FIND("2012",G6)</f>
        <v>31</v>
      </c>
      <c r="K6" s="2" t="str">
        <f>CONCATENATE(MID(G6,J6,4),"/",MID(G6,J6+4,2),"/",MID(G6,J6+6,2)," ",MID(G6,J6+8,2),":",MID(G6,J6+10,2))</f>
        <v>2012/10/26 14:21</v>
      </c>
      <c r="L6" s="4">
        <f>DATEVALUE(K6) +TIMEVALUE(K6)</f>
        <v>41208.597916666666</v>
      </c>
      <c r="M6" s="10">
        <f>(I6-L6) * 24</f>
        <v>220.35250000009546</v>
      </c>
      <c r="N6" s="6">
        <f>(M6-7)*60</f>
        <v>12801.150000005728</v>
      </c>
    </row>
    <row r="7" spans="1:14">
      <c r="A7" s="2" t="s">
        <v>222</v>
      </c>
      <c r="B7" s="2" t="s">
        <v>3</v>
      </c>
      <c r="C7" t="s">
        <v>0</v>
      </c>
      <c r="D7" s="1">
        <v>41217</v>
      </c>
      <c r="E7" t="s">
        <v>96</v>
      </c>
      <c r="F7" t="s">
        <v>1</v>
      </c>
      <c r="G7" t="s">
        <v>97</v>
      </c>
      <c r="H7" t="s">
        <v>2</v>
      </c>
      <c r="I7" s="9">
        <f xml:space="preserve"> D7 + TIMEVALUE(LEFT(E7,8))</f>
        <v>41217.779270833336</v>
      </c>
      <c r="J7" s="2">
        <f>FIND("2012",G7)</f>
        <v>31</v>
      </c>
      <c r="K7" s="2" t="str">
        <f>CONCATENATE(MID(G7,J7,4),"/",MID(G7,J7+4,2),"/",MID(G7,J7+6,2)," ",MID(G7,J7+8,2),":",MID(G7,J7+10,2))</f>
        <v>2012/10/26 14:05</v>
      </c>
      <c r="L7" s="4">
        <f>DATEVALUE(K7) +TIMEVALUE(K7)</f>
        <v>41208.586805555555</v>
      </c>
      <c r="M7" s="10">
        <f>(I7-L7) * 24</f>
        <v>220.61916666675825</v>
      </c>
      <c r="N7" s="6">
        <f>(M7-7)*60</f>
        <v>12817.150000005495</v>
      </c>
    </row>
    <row r="8" spans="1:14">
      <c r="A8" s="2" t="s">
        <v>223</v>
      </c>
      <c r="B8" s="2" t="s">
        <v>3</v>
      </c>
      <c r="C8" t="s">
        <v>0</v>
      </c>
      <c r="D8" s="1">
        <v>41217</v>
      </c>
      <c r="E8" t="s">
        <v>158</v>
      </c>
      <c r="F8" t="s">
        <v>1</v>
      </c>
      <c r="G8" t="s">
        <v>159</v>
      </c>
      <c r="H8" t="s">
        <v>2</v>
      </c>
      <c r="I8" s="9">
        <f xml:space="preserve"> D8 + TIMEVALUE(LEFT(E8,8))</f>
        <v>41217.779270833336</v>
      </c>
      <c r="J8" s="2">
        <f>FIND("2012",G8)</f>
        <v>31</v>
      </c>
      <c r="K8" s="2" t="str">
        <f>CONCATENATE(MID(G8,J8,4),"/",MID(G8,J8+4,2),"/",MID(G8,J8+6,2)," ",MID(G8,J8+8,2),":",MID(G8,J8+10,2))</f>
        <v>2012/10/26 11:48</v>
      </c>
      <c r="L8" s="4">
        <f>DATEVALUE(K8) +TIMEVALUE(K8)</f>
        <v>41208.491666666669</v>
      </c>
      <c r="M8" s="10">
        <f>(I8-L8) * 24</f>
        <v>222.90250000002561</v>
      </c>
      <c r="N8" s="6">
        <f>(M8-7)*60</f>
        <v>12954.150000001537</v>
      </c>
    </row>
    <row r="9" spans="1:14">
      <c r="A9" s="2" t="s">
        <v>221</v>
      </c>
      <c r="B9" s="2" t="s">
        <v>3</v>
      </c>
      <c r="C9" t="s">
        <v>0</v>
      </c>
      <c r="D9" s="1">
        <v>41217</v>
      </c>
      <c r="E9" t="s">
        <v>10</v>
      </c>
      <c r="F9" t="s">
        <v>1</v>
      </c>
      <c r="G9" t="s">
        <v>11</v>
      </c>
      <c r="H9" t="s">
        <v>2</v>
      </c>
      <c r="I9" s="9">
        <f xml:space="preserve"> D9 + TIMEVALUE(LEFT(E9,8))</f>
        <v>41217.779282407406</v>
      </c>
      <c r="J9" s="2">
        <f>FIND("2012",G9)</f>
        <v>31</v>
      </c>
      <c r="K9" s="2" t="str">
        <f>CONCATENATE(MID(G9,J9,4),"/",MID(G9,J9+4,2),"/",MID(G9,J9+6,2)," ",MID(G9,J9+8,2),":",MID(G9,J9+10,2))</f>
        <v>2012/10/26 15:12</v>
      </c>
      <c r="L9" s="4">
        <f>DATEVALUE(K9) +TIMEVALUE(K9)</f>
        <v>41208.633333333331</v>
      </c>
      <c r="M9" s="10">
        <f>(I9-L9) * 24</f>
        <v>219.50277777778683</v>
      </c>
      <c r="N9" s="6">
        <f>(M9-7)*60</f>
        <v>12750.16666666721</v>
      </c>
    </row>
    <row r="10" spans="1:14">
      <c r="A10" s="2" t="s">
        <v>222</v>
      </c>
      <c r="B10" s="2" t="s">
        <v>3</v>
      </c>
      <c r="C10" t="s">
        <v>0</v>
      </c>
      <c r="D10" s="1">
        <v>41217</v>
      </c>
      <c r="E10" t="s">
        <v>98</v>
      </c>
      <c r="F10" t="s">
        <v>1</v>
      </c>
      <c r="G10" t="s">
        <v>99</v>
      </c>
      <c r="H10" t="s">
        <v>2</v>
      </c>
      <c r="I10" s="9">
        <f xml:space="preserve"> D10 + TIMEVALUE(LEFT(E10,8))</f>
        <v>41217.779282407406</v>
      </c>
      <c r="J10" s="2">
        <f>FIND("2012",G10)</f>
        <v>31</v>
      </c>
      <c r="K10" s="2" t="str">
        <f>CONCATENATE(MID(G10,J10,4),"/",MID(G10,J10+4,2),"/",MID(G10,J10+6,2)," ",MID(G10,J10+8,2),":",MID(G10,J10+10,2))</f>
        <v>2012/10/26 15:09</v>
      </c>
      <c r="L10" s="4">
        <f>DATEVALUE(K10) +TIMEVALUE(K10)</f>
        <v>41208.631249999999</v>
      </c>
      <c r="M10" s="10">
        <f>(I10-L10) * 24</f>
        <v>219.55277777777519</v>
      </c>
      <c r="N10" s="6">
        <f>(M10-7)*60</f>
        <v>12753.166666666511</v>
      </c>
    </row>
    <row r="11" spans="1:14">
      <c r="A11" s="2" t="s">
        <v>222</v>
      </c>
      <c r="B11" s="2" t="s">
        <v>3</v>
      </c>
      <c r="C11" t="s">
        <v>0</v>
      </c>
      <c r="D11" s="1">
        <v>41217</v>
      </c>
      <c r="E11" t="s">
        <v>100</v>
      </c>
      <c r="F11" t="s">
        <v>1</v>
      </c>
      <c r="G11" t="s">
        <v>101</v>
      </c>
      <c r="H11" t="s">
        <v>2</v>
      </c>
      <c r="I11" s="9">
        <f xml:space="preserve"> D11 + TIMEVALUE(LEFT(E11,8))</f>
        <v>41217.779282407406</v>
      </c>
      <c r="J11" s="2">
        <f>FIND("2012",G11)</f>
        <v>31</v>
      </c>
      <c r="K11" s="2" t="str">
        <f>CONCATENATE(MID(G11,J11,4),"/",MID(G11,J11+4,2),"/",MID(G11,J11+6,2)," ",MID(G11,J11+8,2),":",MID(G11,J11+10,2))</f>
        <v>2012/10/26 15:19</v>
      </c>
      <c r="L11" s="4">
        <f>DATEVALUE(K11) +TIMEVALUE(K11)</f>
        <v>41208.638194444444</v>
      </c>
      <c r="M11" s="10">
        <f>(I11-L11) * 24</f>
        <v>219.38611111108912</v>
      </c>
      <c r="N11" s="6">
        <f>(M11-7)*60</f>
        <v>12743.166666665347</v>
      </c>
    </row>
    <row r="12" spans="1:14">
      <c r="A12" s="2" t="s">
        <v>223</v>
      </c>
      <c r="B12" s="2" t="s">
        <v>3</v>
      </c>
      <c r="C12" t="s">
        <v>0</v>
      </c>
      <c r="D12" s="1">
        <v>41217</v>
      </c>
      <c r="E12" t="s">
        <v>160</v>
      </c>
      <c r="F12" t="s">
        <v>1</v>
      </c>
      <c r="G12" t="s">
        <v>161</v>
      </c>
      <c r="H12" t="s">
        <v>2</v>
      </c>
      <c r="I12" s="9">
        <f xml:space="preserve"> D12 + TIMEVALUE(LEFT(E12,8))</f>
        <v>41217.779282407406</v>
      </c>
      <c r="J12" s="2">
        <f>FIND("2012",G12)</f>
        <v>31</v>
      </c>
      <c r="K12" s="2" t="str">
        <f>CONCATENATE(MID(G12,J12,4),"/",MID(G12,J12+4,2),"/",MID(G12,J12+6,2)," ",MID(G12,J12+8,2),":",MID(G12,J12+10,2))</f>
        <v>2012/10/26 15:11</v>
      </c>
      <c r="L12" s="4">
        <f>DATEVALUE(K12) +TIMEVALUE(K12)</f>
        <v>41208.632638888892</v>
      </c>
      <c r="M12" s="10">
        <f>(I12-L12) * 24</f>
        <v>219.5194444443332</v>
      </c>
      <c r="N12" s="6">
        <f>(M12-7)*60</f>
        <v>12751.166666659992</v>
      </c>
    </row>
    <row r="13" spans="1:14">
      <c r="A13" s="2" t="s">
        <v>221</v>
      </c>
      <c r="B13" s="2" t="s">
        <v>3</v>
      </c>
      <c r="C13" t="s">
        <v>0</v>
      </c>
      <c r="D13" s="1">
        <v>41217</v>
      </c>
      <c r="E13" t="s">
        <v>12</v>
      </c>
      <c r="F13" t="s">
        <v>1</v>
      </c>
      <c r="G13" t="s">
        <v>13</v>
      </c>
      <c r="H13" t="s">
        <v>2</v>
      </c>
      <c r="I13" s="9">
        <f xml:space="preserve"> D13 + TIMEVALUE(LEFT(E13,8))</f>
        <v>41217.779293981483</v>
      </c>
      <c r="J13" s="2">
        <f>FIND("2012",G13)</f>
        <v>31</v>
      </c>
      <c r="K13" s="2" t="str">
        <f>CONCATENATE(MID(G13,J13,4),"/",MID(G13,J13+4,2),"/",MID(G13,J13+6,2)," ",MID(G13,J13+8,2),":",MID(G13,J13+10,2))</f>
        <v>2012/10/26 15:45</v>
      </c>
      <c r="L13" s="4">
        <f>DATEVALUE(K13) +TIMEVALUE(K13)</f>
        <v>41208.65625</v>
      </c>
      <c r="M13" s="10">
        <f>(I13-L13) * 24</f>
        <v>218.95305555558298</v>
      </c>
      <c r="N13" s="6">
        <f>(M13-7)*60</f>
        <v>12717.183333334979</v>
      </c>
    </row>
    <row r="14" spans="1:14">
      <c r="A14" s="2" t="s">
        <v>223</v>
      </c>
      <c r="B14" s="2" t="s">
        <v>3</v>
      </c>
      <c r="C14" t="s">
        <v>0</v>
      </c>
      <c r="D14" s="1">
        <v>41222</v>
      </c>
      <c r="E14" t="s">
        <v>162</v>
      </c>
      <c r="F14" t="s">
        <v>1</v>
      </c>
      <c r="G14" t="s">
        <v>15</v>
      </c>
      <c r="H14" t="s">
        <v>2</v>
      </c>
      <c r="I14" s="9">
        <f xml:space="preserve"> D14 + TIMEVALUE(LEFT(E14,8))</f>
        <v>41222.758449074077</v>
      </c>
      <c r="J14" s="2">
        <f>FIND("2012",G14)</f>
        <v>31</v>
      </c>
      <c r="K14" s="2" t="str">
        <f>CONCATENATE(MID(G14,J14,4),"/",MID(G14,J14+4,2),"/",MID(G14,J14+6,2)," ",MID(G14,J14+8,2),":",MID(G14,J14+10,2))</f>
        <v>2012/11/07 12:20</v>
      </c>
      <c r="L14" s="4">
        <f>DATEVALUE(K14) +TIMEVALUE(K14)</f>
        <v>41220.513888888891</v>
      </c>
      <c r="M14" s="10">
        <f>(I14-L14) * 24</f>
        <v>53.869444444484543</v>
      </c>
      <c r="N14" s="6">
        <f>(M14-7)*60</f>
        <v>2812.1666666690726</v>
      </c>
    </row>
    <row r="15" spans="1:14">
      <c r="A15" s="2" t="s">
        <v>223</v>
      </c>
      <c r="B15" s="2" t="s">
        <v>3</v>
      </c>
      <c r="C15" t="s">
        <v>0</v>
      </c>
      <c r="D15" s="1">
        <v>41222</v>
      </c>
      <c r="E15" t="s">
        <v>163</v>
      </c>
      <c r="F15" t="s">
        <v>1</v>
      </c>
      <c r="G15" t="s">
        <v>17</v>
      </c>
      <c r="H15" t="s">
        <v>2</v>
      </c>
      <c r="I15" s="9">
        <f xml:space="preserve"> D15 + TIMEVALUE(LEFT(E15,8))</f>
        <v>41222.758449074077</v>
      </c>
      <c r="J15" s="2">
        <f>FIND("2012",G15)</f>
        <v>31</v>
      </c>
      <c r="K15" s="2" t="str">
        <f>CONCATENATE(MID(G15,J15,4),"/",MID(G15,J15+4,2),"/",MID(G15,J15+6,2)," ",MID(G15,J15+8,2),":",MID(G15,J15+10,2))</f>
        <v>2012/11/07 12:37</v>
      </c>
      <c r="L15" s="4">
        <f>DATEVALUE(K15) +TIMEVALUE(K15)</f>
        <v>41220.525694444441</v>
      </c>
      <c r="M15" s="10">
        <f>(I15-L15) * 24</f>
        <v>53.586111111275386</v>
      </c>
      <c r="N15" s="6">
        <f>(M15-7)*60</f>
        <v>2795.1666666765232</v>
      </c>
    </row>
    <row r="16" spans="1:14">
      <c r="A16" s="2" t="s">
        <v>223</v>
      </c>
      <c r="B16" s="2" t="s">
        <v>3</v>
      </c>
      <c r="C16" t="s">
        <v>0</v>
      </c>
      <c r="D16" s="1">
        <v>41222</v>
      </c>
      <c r="E16" t="s">
        <v>164</v>
      </c>
      <c r="F16" t="s">
        <v>1</v>
      </c>
      <c r="G16" t="s">
        <v>19</v>
      </c>
      <c r="H16" t="s">
        <v>2</v>
      </c>
      <c r="I16" s="9">
        <f xml:space="preserve"> D16 + TIMEVALUE(LEFT(E16,8))</f>
        <v>41222.758460648147</v>
      </c>
      <c r="J16" s="2">
        <f>FIND("2012",G16)</f>
        <v>31</v>
      </c>
      <c r="K16" s="2" t="str">
        <f>CONCATENATE(MID(G16,J16,4),"/",MID(G16,J16+4,2),"/",MID(G16,J16+6,2)," ",MID(G16,J16+8,2),":",MID(G16,J16+10,2))</f>
        <v>2012/11/07 12:38</v>
      </c>
      <c r="L16" s="4">
        <f>DATEVALUE(K16) +TIMEVALUE(K16)</f>
        <v>41220.526388888888</v>
      </c>
      <c r="M16" s="10">
        <f>(I16-L16) * 24</f>
        <v>53.569722222222481</v>
      </c>
      <c r="N16" s="6">
        <f>(M16-7)*60</f>
        <v>2794.1833333333489</v>
      </c>
    </row>
    <row r="17" spans="1:14">
      <c r="A17" s="2" t="s">
        <v>223</v>
      </c>
      <c r="B17" s="2" t="s">
        <v>3</v>
      </c>
      <c r="C17" t="s">
        <v>0</v>
      </c>
      <c r="D17" s="1">
        <v>41222</v>
      </c>
      <c r="E17" t="s">
        <v>165</v>
      </c>
      <c r="F17" t="s">
        <v>1</v>
      </c>
      <c r="G17" t="s">
        <v>21</v>
      </c>
      <c r="H17" t="s">
        <v>2</v>
      </c>
      <c r="I17" s="9">
        <f xml:space="preserve"> D17 + TIMEVALUE(LEFT(E17,8))</f>
        <v>41222.758460648147</v>
      </c>
      <c r="J17" s="2">
        <f>FIND("2012",G17)</f>
        <v>31</v>
      </c>
      <c r="K17" s="2" t="str">
        <f>CONCATENATE(MID(G17,J17,4),"/",MID(G17,J17+4,2),"/",MID(G17,J17+6,2)," ",MID(G17,J17+8,2),":",MID(G17,J17+10,2))</f>
        <v>2012/11/07 12:40</v>
      </c>
      <c r="L17" s="4">
        <f>DATEVALUE(K17) +TIMEVALUE(K17)</f>
        <v>41220.527777777781</v>
      </c>
      <c r="M17" s="10">
        <f>(I17-L17) * 24</f>
        <v>53.536388888780493</v>
      </c>
      <c r="N17" s="6">
        <f>(M17-7)*60</f>
        <v>2792.1833333268296</v>
      </c>
    </row>
    <row r="18" spans="1:14">
      <c r="A18" s="2" t="s">
        <v>223</v>
      </c>
      <c r="B18" s="2" t="s">
        <v>3</v>
      </c>
      <c r="C18" t="s">
        <v>0</v>
      </c>
      <c r="D18" s="1">
        <v>41222</v>
      </c>
      <c r="E18" t="s">
        <v>166</v>
      </c>
      <c r="F18" t="s">
        <v>1</v>
      </c>
      <c r="G18" t="s">
        <v>23</v>
      </c>
      <c r="H18" t="s">
        <v>2</v>
      </c>
      <c r="I18" s="9">
        <f xml:space="preserve"> D18 + TIMEVALUE(LEFT(E18,8))</f>
        <v>41222.758472222224</v>
      </c>
      <c r="J18" s="2">
        <f>FIND("2012",G18)</f>
        <v>31</v>
      </c>
      <c r="K18" s="2" t="str">
        <f>CONCATENATE(MID(G18,J18,4),"/",MID(G18,J18+4,2),"/",MID(G18,J18+6,2)," ",MID(G18,J18+8,2),":",MID(G18,J18+10,2))</f>
        <v>2012/11/07 12:45</v>
      </c>
      <c r="L18" s="4">
        <f>DATEVALUE(K18) +TIMEVALUE(K18)</f>
        <v>41220.53125</v>
      </c>
      <c r="M18" s="10">
        <f>(I18-L18) * 24</f>
        <v>53.453333333367482</v>
      </c>
      <c r="N18" s="6">
        <f>(M18-7)*60</f>
        <v>2787.2000000020489</v>
      </c>
    </row>
    <row r="19" spans="1:14">
      <c r="A19" s="2" t="s">
        <v>221</v>
      </c>
      <c r="B19" s="2" t="s">
        <v>3</v>
      </c>
      <c r="C19" t="s">
        <v>0</v>
      </c>
      <c r="D19" s="1">
        <v>41222</v>
      </c>
      <c r="E19" t="s">
        <v>14</v>
      </c>
      <c r="F19" t="s">
        <v>1</v>
      </c>
      <c r="G19" t="s">
        <v>15</v>
      </c>
      <c r="H19" t="s">
        <v>2</v>
      </c>
      <c r="I19" s="9">
        <f xml:space="preserve"> D19 + TIMEVALUE(LEFT(E19,8))</f>
        <v>41222.75849537037</v>
      </c>
      <c r="J19" s="2">
        <f>FIND("2012",G19)</f>
        <v>31</v>
      </c>
      <c r="K19" s="2" t="str">
        <f>CONCATENATE(MID(G19,J19,4),"/",MID(G19,J19+4,2),"/",MID(G19,J19+6,2)," ",MID(G19,J19+8,2),":",MID(G19,J19+10,2))</f>
        <v>2012/11/07 12:20</v>
      </c>
      <c r="L19" s="4">
        <f>DATEVALUE(K19) +TIMEVALUE(K19)</f>
        <v>41220.513888888891</v>
      </c>
      <c r="M19" s="10">
        <f>(I19-L19) * 24</f>
        <v>53.870555555506144</v>
      </c>
      <c r="N19" s="6">
        <f>(M19-7)*60</f>
        <v>2812.2333333303686</v>
      </c>
    </row>
    <row r="20" spans="1:14">
      <c r="A20" s="2" t="s">
        <v>221</v>
      </c>
      <c r="B20" s="2" t="s">
        <v>3</v>
      </c>
      <c r="C20" t="s">
        <v>0</v>
      </c>
      <c r="D20" s="1">
        <v>41222</v>
      </c>
      <c r="E20" t="s">
        <v>16</v>
      </c>
      <c r="F20" t="s">
        <v>1</v>
      </c>
      <c r="G20" t="s">
        <v>17</v>
      </c>
      <c r="H20" t="s">
        <v>2</v>
      </c>
      <c r="I20" s="9">
        <f xml:space="preserve"> D20 + TIMEVALUE(LEFT(E20,8))</f>
        <v>41222.75849537037</v>
      </c>
      <c r="J20" s="2">
        <f>FIND("2012",G20)</f>
        <v>31</v>
      </c>
      <c r="K20" s="2" t="str">
        <f>CONCATENATE(MID(G20,J20,4),"/",MID(G20,J20+4,2),"/",MID(G20,J20+6,2)," ",MID(G20,J20+8,2),":",MID(G20,J20+10,2))</f>
        <v>2012/11/07 12:37</v>
      </c>
      <c r="L20" s="4">
        <f>DATEVALUE(K20) +TIMEVALUE(K20)</f>
        <v>41220.525694444441</v>
      </c>
      <c r="M20" s="10">
        <f>(I20-L20) * 24</f>
        <v>53.587222222296987</v>
      </c>
      <c r="N20" s="6">
        <f>(M20-7)*60</f>
        <v>2795.2333333378192</v>
      </c>
    </row>
    <row r="21" spans="1:14">
      <c r="A21" s="2" t="s">
        <v>223</v>
      </c>
      <c r="B21" s="2" t="s">
        <v>3</v>
      </c>
      <c r="C21" t="s">
        <v>0</v>
      </c>
      <c r="D21" s="1">
        <v>41222</v>
      </c>
      <c r="E21" t="s">
        <v>167</v>
      </c>
      <c r="F21" t="s">
        <v>1</v>
      </c>
      <c r="G21" t="s">
        <v>25</v>
      </c>
      <c r="H21" t="s">
        <v>2</v>
      </c>
      <c r="I21" s="9">
        <f xml:space="preserve"> D21 + TIMEVALUE(LEFT(E21,8))</f>
        <v>41222.75849537037</v>
      </c>
      <c r="J21" s="2">
        <f>FIND("2012",G21)</f>
        <v>31</v>
      </c>
      <c r="K21" s="2" t="str">
        <f>CONCATENATE(MID(G21,J21,4),"/",MID(G21,J21+4,2),"/",MID(G21,J21+6,2)," ",MID(G21,J21+8,2),":",MID(G21,J21+10,2))</f>
        <v>2012/11/07 15:30</v>
      </c>
      <c r="L21" s="4">
        <f>DATEVALUE(K21) +TIMEVALUE(K21)</f>
        <v>41220.645833333336</v>
      </c>
      <c r="M21" s="10">
        <f>(I21-L21) * 24</f>
        <v>50.703888888820074</v>
      </c>
      <c r="N21" s="6">
        <f>(M21-7)*60</f>
        <v>2622.2333333292045</v>
      </c>
    </row>
    <row r="22" spans="1:14">
      <c r="A22" s="2" t="s">
        <v>221</v>
      </c>
      <c r="B22" s="2" t="s">
        <v>3</v>
      </c>
      <c r="C22" t="s">
        <v>0</v>
      </c>
      <c r="D22" s="1">
        <v>41222</v>
      </c>
      <c r="E22" t="s">
        <v>18</v>
      </c>
      <c r="F22" t="s">
        <v>1</v>
      </c>
      <c r="G22" t="s">
        <v>19</v>
      </c>
      <c r="H22" t="s">
        <v>2</v>
      </c>
      <c r="I22" s="9">
        <f xml:space="preserve"> D22 + TIMEVALUE(LEFT(E22,8))</f>
        <v>41222.758506944447</v>
      </c>
      <c r="J22" s="2">
        <f>FIND("2012",G22)</f>
        <v>31</v>
      </c>
      <c r="K22" s="2" t="str">
        <f>CONCATENATE(MID(G22,J22,4),"/",MID(G22,J22+4,2),"/",MID(G22,J22+6,2)," ",MID(G22,J22+8,2),":",MID(G22,J22+10,2))</f>
        <v>2012/11/07 12:38</v>
      </c>
      <c r="L22" s="4">
        <f>DATEVALUE(K22) +TIMEVALUE(K22)</f>
        <v>41220.526388888888</v>
      </c>
      <c r="M22" s="10">
        <f>(I22-L22) * 24</f>
        <v>53.570833333418705</v>
      </c>
      <c r="N22" s="6">
        <f>(M22-7)*60</f>
        <v>2794.2500000051223</v>
      </c>
    </row>
    <row r="23" spans="1:14">
      <c r="A23" s="2" t="s">
        <v>223</v>
      </c>
      <c r="B23" s="2" t="s">
        <v>3</v>
      </c>
      <c r="C23" t="s">
        <v>0</v>
      </c>
      <c r="D23" s="1">
        <v>41222</v>
      </c>
      <c r="E23" t="s">
        <v>168</v>
      </c>
      <c r="F23" t="s">
        <v>1</v>
      </c>
      <c r="G23" t="s">
        <v>27</v>
      </c>
      <c r="H23" t="s">
        <v>2</v>
      </c>
      <c r="I23" s="9">
        <f xml:space="preserve"> D23 + TIMEVALUE(LEFT(E23,8))</f>
        <v>41222.758506944447</v>
      </c>
      <c r="J23" s="2">
        <f>FIND("2012",G23)</f>
        <v>31</v>
      </c>
      <c r="K23" s="2" t="str">
        <f>CONCATENATE(MID(G23,J23,4),"/",MID(G23,J23+4,2),"/",MID(G23,J23+6,2)," ",MID(G23,J23+8,2),":",MID(G23,J23+10,2))</f>
        <v>2012/11/07 15:47</v>
      </c>
      <c r="L23" s="4">
        <f>DATEVALUE(K23) +TIMEVALUE(K23)</f>
        <v>41220.657638888886</v>
      </c>
      <c r="M23" s="10">
        <f>(I23-L23) * 24</f>
        <v>50.420833333453629</v>
      </c>
      <c r="N23" s="6">
        <f>(M23-7)*60</f>
        <v>2605.2500000072177</v>
      </c>
    </row>
    <row r="24" spans="1:14">
      <c r="A24" s="2" t="s">
        <v>221</v>
      </c>
      <c r="B24" s="2" t="s">
        <v>3</v>
      </c>
      <c r="C24" t="s">
        <v>0</v>
      </c>
      <c r="D24" s="1">
        <v>41222</v>
      </c>
      <c r="E24" t="s">
        <v>20</v>
      </c>
      <c r="F24" t="s">
        <v>1</v>
      </c>
      <c r="G24" t="s">
        <v>21</v>
      </c>
      <c r="H24" t="s">
        <v>2</v>
      </c>
      <c r="I24" s="9">
        <f xml:space="preserve"> D24 + TIMEVALUE(LEFT(E24,8))</f>
        <v>41222.758518518516</v>
      </c>
      <c r="J24" s="2">
        <f>FIND("2012",G24)</f>
        <v>31</v>
      </c>
      <c r="K24" s="2" t="str">
        <f>CONCATENATE(MID(G24,J24,4),"/",MID(G24,J24+4,2),"/",MID(G24,J24+6,2)," ",MID(G24,J24+8,2),":",MID(G24,J24+10,2))</f>
        <v>2012/11/07 12:40</v>
      </c>
      <c r="L24" s="4">
        <f>DATEVALUE(K24) +TIMEVALUE(K24)</f>
        <v>41220.527777777781</v>
      </c>
      <c r="M24" s="10">
        <f>(I24-L24) * 24</f>
        <v>53.537777777644806</v>
      </c>
      <c r="N24" s="6">
        <f>(M24-7)*60</f>
        <v>2792.2666666586883</v>
      </c>
    </row>
    <row r="25" spans="1:14">
      <c r="A25" s="2" t="s">
        <v>221</v>
      </c>
      <c r="B25" s="2" t="s">
        <v>3</v>
      </c>
      <c r="C25" t="s">
        <v>0</v>
      </c>
      <c r="D25" s="1">
        <v>41222</v>
      </c>
      <c r="E25" t="s">
        <v>22</v>
      </c>
      <c r="F25" t="s">
        <v>1</v>
      </c>
      <c r="G25" t="s">
        <v>23</v>
      </c>
      <c r="H25" t="s">
        <v>2</v>
      </c>
      <c r="I25" s="9">
        <f xml:space="preserve"> D25 + TIMEVALUE(LEFT(E25,8))</f>
        <v>41222.758530092593</v>
      </c>
      <c r="J25" s="2">
        <f>FIND("2012",G25)</f>
        <v>31</v>
      </c>
      <c r="K25" s="2" t="str">
        <f>CONCATENATE(MID(G25,J25,4),"/",MID(G25,J25+4,2),"/",MID(G25,J25+6,2)," ",MID(G25,J25+8,2),":",MID(G25,J25+10,2))</f>
        <v>2012/11/07 12:45</v>
      </c>
      <c r="L25" s="4">
        <f>DATEVALUE(K25) +TIMEVALUE(K25)</f>
        <v>41220.53125</v>
      </c>
      <c r="M25" s="10">
        <f>(I25-L25) * 24</f>
        <v>53.454722222231794</v>
      </c>
      <c r="N25" s="6">
        <f>(M25-7)*60</f>
        <v>2787.2833333339076</v>
      </c>
    </row>
    <row r="26" spans="1:14">
      <c r="A26" s="2" t="s">
        <v>221</v>
      </c>
      <c r="B26" s="2" t="s">
        <v>3</v>
      </c>
      <c r="C26" t="s">
        <v>0</v>
      </c>
      <c r="D26" s="1">
        <v>41222</v>
      </c>
      <c r="E26" t="s">
        <v>24</v>
      </c>
      <c r="F26" t="s">
        <v>1</v>
      </c>
      <c r="G26" t="s">
        <v>25</v>
      </c>
      <c r="H26" t="s">
        <v>2</v>
      </c>
      <c r="I26" s="9">
        <f xml:space="preserve"> D26 + TIMEVALUE(LEFT(E26,8))</f>
        <v>41222.758530092593</v>
      </c>
      <c r="J26" s="2">
        <f>FIND("2012",G26)</f>
        <v>31</v>
      </c>
      <c r="K26" s="2" t="str">
        <f>CONCATENATE(MID(G26,J26,4),"/",MID(G26,J26+4,2),"/",MID(G26,J26+6,2)," ",MID(G26,J26+8,2),":",MID(G26,J26+10,2))</f>
        <v>2012/11/07 15:30</v>
      </c>
      <c r="L26" s="4">
        <f>DATEVALUE(K26) +TIMEVALUE(K26)</f>
        <v>41220.645833333336</v>
      </c>
      <c r="M26" s="10">
        <f>(I26-L26) * 24</f>
        <v>50.704722222173586</v>
      </c>
      <c r="N26" s="6">
        <f>(M26-7)*60</f>
        <v>2622.2833333304152</v>
      </c>
    </row>
    <row r="27" spans="1:14">
      <c r="A27" s="2" t="s">
        <v>221</v>
      </c>
      <c r="B27" s="2" t="s">
        <v>3</v>
      </c>
      <c r="C27" t="s">
        <v>0</v>
      </c>
      <c r="D27" s="1">
        <v>41222</v>
      </c>
      <c r="E27" t="s">
        <v>26</v>
      </c>
      <c r="F27" t="s">
        <v>1</v>
      </c>
      <c r="G27" t="s">
        <v>27</v>
      </c>
      <c r="H27" t="s">
        <v>2</v>
      </c>
      <c r="I27" s="9">
        <f xml:space="preserve"> D27 + TIMEVALUE(LEFT(E27,8))</f>
        <v>41222.75854166667</v>
      </c>
      <c r="J27" s="2">
        <f>FIND("2012",G27)</f>
        <v>31</v>
      </c>
      <c r="K27" s="2" t="str">
        <f>CONCATENATE(MID(G27,J27,4),"/",MID(G27,J27+4,2),"/",MID(G27,J27+6,2)," ",MID(G27,J27+8,2),":",MID(G27,J27+10,2))</f>
        <v>2012/11/07 15:47</v>
      </c>
      <c r="L27" s="4">
        <f>DATEVALUE(K27) +TIMEVALUE(K27)</f>
        <v>41220.657638888886</v>
      </c>
      <c r="M27" s="10">
        <f>(I27-L27) * 24</f>
        <v>50.421666666807141</v>
      </c>
      <c r="N27" s="6">
        <f>(M27-7)*60</f>
        <v>2605.3000000084285</v>
      </c>
    </row>
    <row r="28" spans="1:14">
      <c r="A28" s="2" t="s">
        <v>221</v>
      </c>
      <c r="B28" s="2" t="s">
        <v>3</v>
      </c>
      <c r="C28" t="s">
        <v>0</v>
      </c>
      <c r="D28" s="1">
        <v>41222</v>
      </c>
      <c r="E28" t="s">
        <v>28</v>
      </c>
      <c r="F28" t="s">
        <v>1</v>
      </c>
      <c r="G28" t="s">
        <v>29</v>
      </c>
      <c r="H28" t="s">
        <v>2</v>
      </c>
      <c r="I28" s="9">
        <f xml:space="preserve"> D28 + TIMEVALUE(LEFT(E28,8))</f>
        <v>41222.758553240739</v>
      </c>
      <c r="J28" s="2">
        <f>FIND("2012",G28)</f>
        <v>31</v>
      </c>
      <c r="K28" s="2" t="str">
        <f>CONCATENATE(MID(G28,J28,4),"/",MID(G28,J28+4,2),"/",MID(G28,J28+6,2)," ",MID(G28,J28+8,2),":",MID(G28,J28+10,2))</f>
        <v>2012/11/07 15:49</v>
      </c>
      <c r="L28" s="4">
        <f>DATEVALUE(K28) +TIMEVALUE(K28)</f>
        <v>41220.65902777778</v>
      </c>
      <c r="M28" s="10">
        <f>(I28-L28) * 24</f>
        <v>50.388611111033242</v>
      </c>
      <c r="N28" s="6">
        <f>(M28-7)*60</f>
        <v>2603.3166666619945</v>
      </c>
    </row>
    <row r="29" spans="1:14">
      <c r="A29" s="2" t="s">
        <v>223</v>
      </c>
      <c r="B29" s="2" t="s">
        <v>3</v>
      </c>
      <c r="C29" t="s">
        <v>0</v>
      </c>
      <c r="D29" s="1">
        <v>41222</v>
      </c>
      <c r="E29" t="s">
        <v>169</v>
      </c>
      <c r="F29" t="s">
        <v>1</v>
      </c>
      <c r="G29" t="s">
        <v>29</v>
      </c>
      <c r="H29" t="s">
        <v>2</v>
      </c>
      <c r="I29" s="9">
        <f xml:space="preserve"> D29 + TIMEVALUE(LEFT(E29,8))</f>
        <v>41222.758587962962</v>
      </c>
      <c r="J29" s="2">
        <f>FIND("2012",G29)</f>
        <v>31</v>
      </c>
      <c r="K29" s="2" t="str">
        <f>CONCATENATE(MID(G29,J29,4),"/",MID(G29,J29+4,2),"/",MID(G29,J29+6,2)," ",MID(G29,J29+8,2),":",MID(G29,J29+10,2))</f>
        <v>2012/11/07 15:49</v>
      </c>
      <c r="L29" s="4">
        <f>DATEVALUE(K29) +TIMEVALUE(K29)</f>
        <v>41220.65902777778</v>
      </c>
      <c r="M29" s="10">
        <f>(I29-L29) * 24</f>
        <v>50.389444444386754</v>
      </c>
      <c r="N29" s="6">
        <f>(M29-7)*60</f>
        <v>2603.3666666632053</v>
      </c>
    </row>
    <row r="30" spans="1:14">
      <c r="A30" s="2" t="s">
        <v>223</v>
      </c>
      <c r="B30" s="2" t="s">
        <v>3</v>
      </c>
      <c r="C30" t="s">
        <v>0</v>
      </c>
      <c r="D30" s="1">
        <v>41222</v>
      </c>
      <c r="E30" t="s">
        <v>170</v>
      </c>
      <c r="F30" t="s">
        <v>1</v>
      </c>
      <c r="G30" t="s">
        <v>27</v>
      </c>
      <c r="H30" t="s">
        <v>2</v>
      </c>
      <c r="I30" s="9">
        <f xml:space="preserve"> D30 + TIMEVALUE(LEFT(E30,8))</f>
        <v>41222.758657407408</v>
      </c>
      <c r="J30" s="2">
        <f>FIND("2012",G30)</f>
        <v>31</v>
      </c>
      <c r="K30" s="2" t="str">
        <f>CONCATENATE(MID(G30,J30,4),"/",MID(G30,J30+4,2),"/",MID(G30,J30+6,2)," ",MID(G30,J30+8,2),":",MID(G30,J30+10,2))</f>
        <v>2012/11/07 15:47</v>
      </c>
      <c r="L30" s="4">
        <f>DATEVALUE(K30) +TIMEVALUE(K30)</f>
        <v>41220.657638888886</v>
      </c>
      <c r="M30" s="10">
        <f>(I30-L30) * 24</f>
        <v>50.424444444535766</v>
      </c>
      <c r="N30" s="6">
        <f>(M30-7)*60</f>
        <v>2605.4666666721459</v>
      </c>
    </row>
    <row r="31" spans="1:14">
      <c r="A31" s="2" t="s">
        <v>223</v>
      </c>
      <c r="B31" s="2" t="s">
        <v>3</v>
      </c>
      <c r="C31" t="s">
        <v>0</v>
      </c>
      <c r="D31" s="1">
        <v>41222</v>
      </c>
      <c r="E31" t="s">
        <v>171</v>
      </c>
      <c r="F31" t="s">
        <v>1</v>
      </c>
      <c r="G31" t="s">
        <v>29</v>
      </c>
      <c r="H31" t="s">
        <v>2</v>
      </c>
      <c r="I31" s="9">
        <f xml:space="preserve"> D31 + TIMEVALUE(LEFT(E31,8))</f>
        <v>41222.758726851855</v>
      </c>
      <c r="J31" s="2">
        <f>FIND("2012",G31)</f>
        <v>31</v>
      </c>
      <c r="K31" s="2" t="str">
        <f>CONCATENATE(MID(G31,J31,4),"/",MID(G31,J31+4,2),"/",MID(G31,J31+6,2)," ",MID(G31,J31+8,2),":",MID(G31,J31+10,2))</f>
        <v>2012/11/07 15:49</v>
      </c>
      <c r="L31" s="4">
        <f>DATEVALUE(K31) +TIMEVALUE(K31)</f>
        <v>41220.65902777778</v>
      </c>
      <c r="M31" s="10">
        <f>(I31-L31) * 24</f>
        <v>50.392777777800802</v>
      </c>
      <c r="N31" s="6">
        <f>(M31-7)*60</f>
        <v>2603.5666666680481</v>
      </c>
    </row>
    <row r="32" spans="1:14">
      <c r="A32" s="2" t="s">
        <v>223</v>
      </c>
      <c r="B32" s="2" t="s">
        <v>3</v>
      </c>
      <c r="C32" t="s">
        <v>0</v>
      </c>
      <c r="D32" s="1">
        <v>41222</v>
      </c>
      <c r="E32" t="s">
        <v>172</v>
      </c>
      <c r="F32" t="s">
        <v>1</v>
      </c>
      <c r="G32" t="s">
        <v>27</v>
      </c>
      <c r="H32" t="s">
        <v>2</v>
      </c>
      <c r="I32" s="9">
        <f xml:space="preserve"> D32 + TIMEVALUE(LEFT(E32,8))</f>
        <v>41222.758738425924</v>
      </c>
      <c r="J32" s="2">
        <f>FIND("2012",G32)</f>
        <v>31</v>
      </c>
      <c r="K32" s="2" t="str">
        <f>CONCATENATE(MID(G32,J32,4),"/",MID(G32,J32+4,2),"/",MID(G32,J32+6,2)," ",MID(G32,J32+8,2),":",MID(G32,J32+10,2))</f>
        <v>2012/11/07 15:47</v>
      </c>
      <c r="L32" s="4">
        <f>DATEVALUE(K32) +TIMEVALUE(K32)</f>
        <v>41220.657638888886</v>
      </c>
      <c r="M32" s="10">
        <f>(I32-L32) * 24</f>
        <v>50.426388888910878</v>
      </c>
      <c r="N32" s="6">
        <f>(M32-7)*60</f>
        <v>2605.5833333346527</v>
      </c>
    </row>
    <row r="33" spans="1:14">
      <c r="A33" s="2" t="s">
        <v>221</v>
      </c>
      <c r="B33" s="2" t="s">
        <v>3</v>
      </c>
      <c r="C33" t="s">
        <v>0</v>
      </c>
      <c r="D33" s="1">
        <v>41227</v>
      </c>
      <c r="E33" t="s">
        <v>30</v>
      </c>
      <c r="F33" t="s">
        <v>1</v>
      </c>
      <c r="G33" t="s">
        <v>31</v>
      </c>
      <c r="H33" t="s">
        <v>2</v>
      </c>
      <c r="I33" s="9">
        <f xml:space="preserve"> D33 + TIMEVALUE(LEFT(E33,8))</f>
        <v>41227.850127314814</v>
      </c>
      <c r="J33" s="2">
        <f>FIND("2012",G33)</f>
        <v>31</v>
      </c>
      <c r="K33" s="2" t="str">
        <f>CONCATENATE(MID(G33,J33,4),"/",MID(G33,J33+4,2),"/",MID(G33,J33+6,2)," ",MID(G33,J33+8,2),":",MID(G33,J33+10,2))</f>
        <v>2012/11/14 13:02</v>
      </c>
      <c r="L33" s="4">
        <f>DATEVALUE(K33) +TIMEVALUE(K33)</f>
        <v>41227.543055555558</v>
      </c>
      <c r="M33" s="10">
        <f>(I33-L33) * 24</f>
        <v>7.3697222221526317</v>
      </c>
      <c r="N33" s="6">
        <f>(M33-7)*60</f>
        <v>22.183333329157904</v>
      </c>
    </row>
    <row r="34" spans="1:14">
      <c r="A34" s="2" t="s">
        <v>222</v>
      </c>
      <c r="B34" s="2" t="s">
        <v>3</v>
      </c>
      <c r="C34" t="s">
        <v>0</v>
      </c>
      <c r="D34" s="1">
        <v>41227</v>
      </c>
      <c r="E34" t="s">
        <v>102</v>
      </c>
      <c r="F34" t="s">
        <v>1</v>
      </c>
      <c r="G34" t="s">
        <v>103</v>
      </c>
      <c r="H34" t="s">
        <v>2</v>
      </c>
      <c r="I34" s="9">
        <f xml:space="preserve"> D34 + TIMEVALUE(LEFT(E34,8))</f>
        <v>41227.850127314814</v>
      </c>
      <c r="J34" s="2">
        <f>FIND("2012",G34)</f>
        <v>41</v>
      </c>
      <c r="K34" s="2" t="str">
        <f>CONCATENATE(MID(G34,J34,4),"/",MID(G34,J34+4,2),"/",MID(G34,J34+6,2)," ",MID(G34,J34+8,2),":",MID(G34,J34+10,2))</f>
        <v>2012/11/14 13:02</v>
      </c>
      <c r="L34" s="4">
        <f>DATEVALUE(K34) +TIMEVALUE(K34)</f>
        <v>41227.543055555558</v>
      </c>
      <c r="M34" s="10">
        <f>(I34-L34) * 24</f>
        <v>7.3697222221526317</v>
      </c>
      <c r="N34" s="6">
        <f>(M34-7)*60</f>
        <v>22.183333329157904</v>
      </c>
    </row>
    <row r="35" spans="1:14">
      <c r="A35" s="2" t="s">
        <v>223</v>
      </c>
      <c r="B35" s="2" t="s">
        <v>3</v>
      </c>
      <c r="C35" t="s">
        <v>0</v>
      </c>
      <c r="D35" s="1">
        <v>41227</v>
      </c>
      <c r="E35" t="s">
        <v>173</v>
      </c>
      <c r="F35" t="s">
        <v>1</v>
      </c>
      <c r="G35" t="s">
        <v>174</v>
      </c>
      <c r="H35" t="s">
        <v>2</v>
      </c>
      <c r="I35" s="9">
        <f xml:space="preserve"> D35 + TIMEVALUE(LEFT(E35,8))</f>
        <v>41227.850127314814</v>
      </c>
      <c r="J35" s="2">
        <f>FIND("2012",G35)</f>
        <v>39</v>
      </c>
      <c r="K35" s="2" t="str">
        <f>CONCATENATE(MID(G35,J35,4),"/",MID(G35,J35+4,2),"/",MID(G35,J35+6,2)," ",MID(G35,J35+8,2),":",MID(G35,J35+10,2))</f>
        <v>2012/11/14 13:02</v>
      </c>
      <c r="L35" s="4">
        <f>DATEVALUE(K35) +TIMEVALUE(K35)</f>
        <v>41227.543055555558</v>
      </c>
      <c r="M35" s="10">
        <f>(I35-L35) * 24</f>
        <v>7.3697222221526317</v>
      </c>
      <c r="N35" s="6">
        <f>(M35-7)*60</f>
        <v>22.183333329157904</v>
      </c>
    </row>
    <row r="36" spans="1:14">
      <c r="A36" s="2" t="s">
        <v>221</v>
      </c>
      <c r="B36" s="2" t="s">
        <v>3</v>
      </c>
      <c r="C36" t="s">
        <v>0</v>
      </c>
      <c r="D36" s="1">
        <v>41227</v>
      </c>
      <c r="E36" t="s">
        <v>32</v>
      </c>
      <c r="F36" t="s">
        <v>1</v>
      </c>
      <c r="G36" t="s">
        <v>33</v>
      </c>
      <c r="H36" t="s">
        <v>2</v>
      </c>
      <c r="I36" s="9">
        <f xml:space="preserve"> D36 + TIMEVALUE(LEFT(E36,8))</f>
        <v>41227.850138888891</v>
      </c>
      <c r="J36" s="2">
        <f>FIND("2012",G36)</f>
        <v>41</v>
      </c>
      <c r="K36" s="2" t="str">
        <f>CONCATENATE(MID(G36,J36,4),"/",MID(G36,J36+4,2),"/",MID(G36,J36+6,2)," ",MID(G36,J36+8,2),":",MID(G36,J36+10,2))</f>
        <v>2012/11/14 13:02</v>
      </c>
      <c r="L36" s="4">
        <f>DATEVALUE(K36) +TIMEVALUE(K36)</f>
        <v>41227.543055555558</v>
      </c>
      <c r="M36" s="10">
        <f>(I36-L36) * 24</f>
        <v>7.3699999999953434</v>
      </c>
      <c r="N36" s="6">
        <f>(M36-7)*60</f>
        <v>22.199999999720603</v>
      </c>
    </row>
    <row r="37" spans="1:14">
      <c r="A37" s="2" t="s">
        <v>223</v>
      </c>
      <c r="B37" s="2" t="s">
        <v>3</v>
      </c>
      <c r="C37" t="s">
        <v>0</v>
      </c>
      <c r="D37" s="1">
        <v>41227</v>
      </c>
      <c r="E37" t="s">
        <v>175</v>
      </c>
      <c r="F37" t="s">
        <v>1</v>
      </c>
      <c r="G37" t="s">
        <v>176</v>
      </c>
      <c r="H37" t="s">
        <v>2</v>
      </c>
      <c r="I37" s="9">
        <f xml:space="preserve"> D37 + TIMEVALUE(LEFT(E37,8))</f>
        <v>41227.850138888891</v>
      </c>
      <c r="J37" s="2">
        <f>FIND("2012",G37)</f>
        <v>39</v>
      </c>
      <c r="K37" s="2" t="str">
        <f>CONCATENATE(MID(G37,J37,4),"/",MID(G37,J37+4,2),"/",MID(G37,J37+6,2)," ",MID(G37,J37+8,2),":",MID(G37,J37+10,2))</f>
        <v>2012/11/14 13:02</v>
      </c>
      <c r="L37" s="4">
        <f>DATEVALUE(K37) +TIMEVALUE(K37)</f>
        <v>41227.543055555558</v>
      </c>
      <c r="M37" s="10">
        <f>(I37-L37) * 24</f>
        <v>7.3699999999953434</v>
      </c>
      <c r="N37" s="6">
        <f>(M37-7)*60</f>
        <v>22.199999999720603</v>
      </c>
    </row>
    <row r="38" spans="1:14">
      <c r="A38" s="2" t="s">
        <v>221</v>
      </c>
      <c r="B38" s="2" t="s">
        <v>3</v>
      </c>
      <c r="C38" t="s">
        <v>0</v>
      </c>
      <c r="D38" s="1">
        <v>41228</v>
      </c>
      <c r="E38" t="s">
        <v>34</v>
      </c>
      <c r="F38" t="s">
        <v>1</v>
      </c>
      <c r="G38" t="s">
        <v>35</v>
      </c>
      <c r="H38" t="s">
        <v>2</v>
      </c>
      <c r="I38" s="9">
        <f xml:space="preserve"> D38 + TIMEVALUE(LEFT(E38,8))</f>
        <v>41228.343865740739</v>
      </c>
      <c r="J38" s="2">
        <f>FIND("2012",G38)</f>
        <v>39</v>
      </c>
      <c r="K38" s="2" t="str">
        <f>CONCATENATE(MID(G38,J38,4),"/",MID(G38,J38+4,2),"/",MID(G38,J38+6,2)," ",MID(G38,J38+8,2),":",MID(G38,J38+10,2))</f>
        <v>2012/11/15 01:13</v>
      </c>
      <c r="L38" s="4">
        <f>DATEVALUE(K38) +TIMEVALUE(K38)</f>
        <v>41228.050694444442</v>
      </c>
      <c r="M38" s="10">
        <f>(I38-L38) * 24</f>
        <v>7.0361111111124046</v>
      </c>
      <c r="N38" s="6">
        <f>(M38-7)*60</f>
        <v>2.1666666667442769</v>
      </c>
    </row>
    <row r="39" spans="1:14">
      <c r="A39" s="2" t="s">
        <v>222</v>
      </c>
      <c r="B39" s="2" t="s">
        <v>3</v>
      </c>
      <c r="C39" t="s">
        <v>0</v>
      </c>
      <c r="D39" s="1">
        <v>41228</v>
      </c>
      <c r="E39" t="s">
        <v>104</v>
      </c>
      <c r="F39" t="s">
        <v>1</v>
      </c>
      <c r="G39" t="s">
        <v>105</v>
      </c>
      <c r="H39" t="s">
        <v>2</v>
      </c>
      <c r="I39" s="9">
        <f xml:space="preserve"> D39 + TIMEVALUE(LEFT(E39,8))</f>
        <v>41228.343865740739</v>
      </c>
      <c r="J39" s="2">
        <f>FIND("2012",G39)</f>
        <v>31</v>
      </c>
      <c r="K39" s="2" t="str">
        <f>CONCATENATE(MID(G39,J39,4),"/",MID(G39,J39+4,2),"/",MID(G39,J39+6,2)," ",MID(G39,J39+8,2),":",MID(G39,J39+10,2))</f>
        <v>2012/11/15 01:13</v>
      </c>
      <c r="L39" s="4">
        <f>DATEVALUE(K39) +TIMEVALUE(K39)</f>
        <v>41228.050694444442</v>
      </c>
      <c r="M39" s="10">
        <f>(I39-L39) * 24</f>
        <v>7.0361111111124046</v>
      </c>
      <c r="N39" s="6">
        <f>(M39-7)*60</f>
        <v>2.1666666667442769</v>
      </c>
    </row>
    <row r="40" spans="1:14">
      <c r="A40" s="2" t="s">
        <v>221</v>
      </c>
      <c r="B40" s="2" t="s">
        <v>3</v>
      </c>
      <c r="C40" t="s">
        <v>0</v>
      </c>
      <c r="D40" s="1">
        <v>41228</v>
      </c>
      <c r="E40" t="s">
        <v>36</v>
      </c>
      <c r="F40" t="s">
        <v>1</v>
      </c>
      <c r="G40" t="s">
        <v>37</v>
      </c>
      <c r="H40" t="s">
        <v>2</v>
      </c>
      <c r="I40" s="9">
        <f xml:space="preserve"> D40 + TIMEVALUE(LEFT(E40,8))</f>
        <v>41228.343877314815</v>
      </c>
      <c r="J40" s="2">
        <f>FIND("2012",G40)</f>
        <v>39</v>
      </c>
      <c r="K40" s="2" t="str">
        <f>CONCATENATE(MID(G40,J40,4),"/",MID(G40,J40+4,2),"/",MID(G40,J40+6,2)," ",MID(G40,J40+8,2),":",MID(G40,J40+10,2))</f>
        <v>2012/11/15 01:13</v>
      </c>
      <c r="L40" s="4">
        <f>DATEVALUE(K40) +TIMEVALUE(K40)</f>
        <v>41228.050694444442</v>
      </c>
      <c r="M40" s="10">
        <f>(I40-L40) * 24</f>
        <v>7.0363888889551163</v>
      </c>
      <c r="N40" s="6">
        <f>(M40-7)*60</f>
        <v>2.1833333373069763</v>
      </c>
    </row>
    <row r="41" spans="1:14">
      <c r="A41" s="2" t="s">
        <v>222</v>
      </c>
      <c r="B41" s="2" t="s">
        <v>3</v>
      </c>
      <c r="C41" t="s">
        <v>0</v>
      </c>
      <c r="D41" s="1">
        <v>41228</v>
      </c>
      <c r="E41" t="s">
        <v>106</v>
      </c>
      <c r="F41" t="s">
        <v>1</v>
      </c>
      <c r="G41" t="s">
        <v>107</v>
      </c>
      <c r="H41" t="s">
        <v>2</v>
      </c>
      <c r="I41" s="9">
        <f xml:space="preserve"> D41 + TIMEVALUE(LEFT(E41,8))</f>
        <v>41228.343877314815</v>
      </c>
      <c r="J41" s="2">
        <f>FIND("2012",G41)</f>
        <v>41</v>
      </c>
      <c r="K41" s="2" t="str">
        <f>CONCATENATE(MID(G41,J41,4),"/",MID(G41,J41+4,2),"/",MID(G41,J41+6,2)," ",MID(G41,J41+8,2),":",MID(G41,J41+10,2))</f>
        <v>2012/11/15 01:13</v>
      </c>
      <c r="L41" s="4">
        <f>DATEVALUE(K41) +TIMEVALUE(K41)</f>
        <v>41228.050694444442</v>
      </c>
      <c r="M41" s="10">
        <f>(I41-L41) * 24</f>
        <v>7.0363888889551163</v>
      </c>
      <c r="N41" s="6">
        <f>(M41-7)*60</f>
        <v>2.1833333373069763</v>
      </c>
    </row>
    <row r="42" spans="1:14">
      <c r="A42" s="2" t="s">
        <v>223</v>
      </c>
      <c r="B42" s="2" t="s">
        <v>3</v>
      </c>
      <c r="C42" t="s">
        <v>0</v>
      </c>
      <c r="D42" s="1">
        <v>41228</v>
      </c>
      <c r="E42" t="s">
        <v>177</v>
      </c>
      <c r="F42" t="s">
        <v>1</v>
      </c>
      <c r="G42" t="s">
        <v>178</v>
      </c>
      <c r="H42" t="s">
        <v>2</v>
      </c>
      <c r="I42" s="9">
        <f xml:space="preserve"> D42 + TIMEVALUE(LEFT(E42,8))</f>
        <v>41228.343877314815</v>
      </c>
      <c r="J42" s="2">
        <f>FIND("2012",G42)</f>
        <v>41</v>
      </c>
      <c r="K42" s="2" t="str">
        <f>CONCATENATE(MID(G42,J42,4),"/",MID(G42,J42+4,2),"/",MID(G42,J42+6,2)," ",MID(G42,J42+8,2),":",MID(G42,J42+10,2))</f>
        <v>2012/11/15 01:13</v>
      </c>
      <c r="L42" s="4">
        <f>DATEVALUE(K42) +TIMEVALUE(K42)</f>
        <v>41228.050694444442</v>
      </c>
      <c r="M42" s="10">
        <f>(I42-L42) * 24</f>
        <v>7.0363888889551163</v>
      </c>
      <c r="N42" s="6">
        <f>(M42-7)*60</f>
        <v>2.1833333373069763</v>
      </c>
    </row>
    <row r="43" spans="1:14">
      <c r="A43" s="2" t="s">
        <v>222</v>
      </c>
      <c r="B43" s="2" t="s">
        <v>3</v>
      </c>
      <c r="C43" t="s">
        <v>0</v>
      </c>
      <c r="D43" s="1">
        <v>41228</v>
      </c>
      <c r="E43" t="s">
        <v>108</v>
      </c>
      <c r="F43" t="s">
        <v>1</v>
      </c>
      <c r="G43" t="s">
        <v>109</v>
      </c>
      <c r="H43" t="s">
        <v>2</v>
      </c>
      <c r="I43" s="9">
        <f xml:space="preserve"> D43 + TIMEVALUE(LEFT(E43,8))</f>
        <v>41228.350115740737</v>
      </c>
      <c r="J43" s="2">
        <f>FIND("2012",G43)</f>
        <v>41</v>
      </c>
      <c r="K43" s="2" t="str">
        <f>CONCATENATE(MID(G43,J43,4),"/",MID(G43,J43+4,2),"/",MID(G43,J43+6,2)," ",MID(G43,J43+8,2),":",MID(G43,J43+10,2))</f>
        <v>2012/11/15 01:23</v>
      </c>
      <c r="L43" s="4">
        <f>DATEVALUE(K43) +TIMEVALUE(K43)</f>
        <v>41228.057638888888</v>
      </c>
      <c r="M43" s="10">
        <f>(I43-L43) * 24</f>
        <v>7.0194444443914108</v>
      </c>
      <c r="N43" s="6">
        <f>(M43-7)*60</f>
        <v>1.1666666634846479</v>
      </c>
    </row>
    <row r="44" spans="1:14">
      <c r="A44" s="2" t="s">
        <v>223</v>
      </c>
      <c r="B44" s="2" t="s">
        <v>3</v>
      </c>
      <c r="C44" t="s">
        <v>0</v>
      </c>
      <c r="D44" s="1">
        <v>41228</v>
      </c>
      <c r="E44" t="s">
        <v>179</v>
      </c>
      <c r="F44" t="s">
        <v>1</v>
      </c>
      <c r="G44" t="s">
        <v>180</v>
      </c>
      <c r="H44" t="s">
        <v>2</v>
      </c>
      <c r="I44" s="9">
        <f xml:space="preserve"> D44 + TIMEVALUE(LEFT(E44,8))</f>
        <v>41228.350115740737</v>
      </c>
      <c r="J44" s="2">
        <f>FIND("2012",G44)</f>
        <v>31</v>
      </c>
      <c r="K44" s="2" t="str">
        <f>CONCATENATE(MID(G44,J44,4),"/",MID(G44,J44+4,2),"/",MID(G44,J44+6,2)," ",MID(G44,J44+8,2),":",MID(G44,J44+10,2))</f>
        <v>2012/11/15 01:23</v>
      </c>
      <c r="L44" s="4">
        <f>DATEVALUE(K44) +TIMEVALUE(K44)</f>
        <v>41228.057638888888</v>
      </c>
      <c r="M44" s="10">
        <f>(I44-L44) * 24</f>
        <v>7.0194444443914108</v>
      </c>
      <c r="N44" s="6">
        <f>(M44-7)*60</f>
        <v>1.1666666634846479</v>
      </c>
    </row>
    <row r="45" spans="1:14">
      <c r="A45" s="2" t="s">
        <v>221</v>
      </c>
      <c r="B45" s="2" t="s">
        <v>3</v>
      </c>
      <c r="C45" t="s">
        <v>0</v>
      </c>
      <c r="D45" s="1">
        <v>41228</v>
      </c>
      <c r="E45" t="s">
        <v>38</v>
      </c>
      <c r="F45" t="s">
        <v>1</v>
      </c>
      <c r="G45" t="s">
        <v>39</v>
      </c>
      <c r="H45" t="s">
        <v>2</v>
      </c>
      <c r="I45" s="9">
        <f xml:space="preserve"> D45 + TIMEVALUE(LEFT(E45,8))</f>
        <v>41228.350127314814</v>
      </c>
      <c r="J45" s="2">
        <f>FIND("2012",G45)</f>
        <v>39</v>
      </c>
      <c r="K45" s="2" t="str">
        <f>CONCATENATE(MID(G45,J45,4),"/",MID(G45,J45+4,2),"/",MID(G45,J45+6,2)," ",MID(G45,J45+8,2),":",MID(G45,J45+10,2))</f>
        <v>2012/11/15 01:23</v>
      </c>
      <c r="L45" s="4">
        <f>DATEVALUE(K45) +TIMEVALUE(K45)</f>
        <v>41228.057638888888</v>
      </c>
      <c r="M45" s="10">
        <f>(I45-L45) * 24</f>
        <v>7.0197222222341225</v>
      </c>
      <c r="N45" s="6">
        <f>(M45-7)*60</f>
        <v>1.1833333340473473</v>
      </c>
    </row>
    <row r="46" spans="1:14">
      <c r="A46" s="2" t="s">
        <v>223</v>
      </c>
      <c r="B46" s="2" t="s">
        <v>3</v>
      </c>
      <c r="C46" t="s">
        <v>0</v>
      </c>
      <c r="D46" s="1">
        <v>41228</v>
      </c>
      <c r="E46" t="s">
        <v>181</v>
      </c>
      <c r="F46" t="s">
        <v>1</v>
      </c>
      <c r="G46" t="s">
        <v>182</v>
      </c>
      <c r="H46" t="s">
        <v>2</v>
      </c>
      <c r="I46" s="9">
        <f xml:space="preserve"> D46 + TIMEVALUE(LEFT(E46,8))</f>
        <v>41228.350127314814</v>
      </c>
      <c r="J46" s="2">
        <f>FIND("2012",G46)</f>
        <v>41</v>
      </c>
      <c r="K46" s="2" t="str">
        <f>CONCATENATE(MID(G46,J46,4),"/",MID(G46,J46+4,2),"/",MID(G46,J46+6,2)," ",MID(G46,J46+8,2),":",MID(G46,J46+10,2))</f>
        <v>2012/11/15 01:23</v>
      </c>
      <c r="L46" s="4">
        <f>DATEVALUE(K46) +TIMEVALUE(K46)</f>
        <v>41228.057638888888</v>
      </c>
      <c r="M46" s="10">
        <f>(I46-L46) * 24</f>
        <v>7.0197222222341225</v>
      </c>
      <c r="N46" s="6">
        <f>(M46-7)*60</f>
        <v>1.1833333340473473</v>
      </c>
    </row>
    <row r="47" spans="1:14">
      <c r="A47" s="2" t="s">
        <v>222</v>
      </c>
      <c r="B47" s="2" t="s">
        <v>3</v>
      </c>
      <c r="C47" t="s">
        <v>0</v>
      </c>
      <c r="D47" s="1">
        <v>41228</v>
      </c>
      <c r="E47" t="s">
        <v>110</v>
      </c>
      <c r="F47" t="s">
        <v>1</v>
      </c>
      <c r="G47" t="s">
        <v>111</v>
      </c>
      <c r="H47" t="s">
        <v>2</v>
      </c>
      <c r="I47" s="9">
        <f xml:space="preserve"> D47 + TIMEVALUE(LEFT(E47,8))</f>
        <v>41228.352199074077</v>
      </c>
      <c r="J47" s="2">
        <f>FIND("2012",G47)</f>
        <v>39</v>
      </c>
      <c r="K47" s="2" t="str">
        <f>CONCATENATE(MID(G47,J47,4),"/",MID(G47,J47+4,2),"/",MID(G47,J47+6,2)," ",MID(G47,J47+8,2),":",MID(G47,J47+10,2))</f>
        <v>2012/11/15 01:23</v>
      </c>
      <c r="L47" s="4">
        <f>DATEVALUE(K47) +TIMEVALUE(K47)</f>
        <v>41228.057638888888</v>
      </c>
      <c r="M47" s="10">
        <f>(I47-L47) * 24</f>
        <v>7.0694444445543922</v>
      </c>
      <c r="N47" s="6">
        <f>(M47-7)*60</f>
        <v>4.1666666732635349</v>
      </c>
    </row>
    <row r="48" spans="1:14">
      <c r="A48" s="2" t="s">
        <v>222</v>
      </c>
      <c r="B48" s="2" t="s">
        <v>3</v>
      </c>
      <c r="C48" t="s">
        <v>0</v>
      </c>
      <c r="D48" s="1">
        <v>41228</v>
      </c>
      <c r="E48" t="s">
        <v>112</v>
      </c>
      <c r="F48" t="s">
        <v>1</v>
      </c>
      <c r="G48" t="s">
        <v>113</v>
      </c>
      <c r="H48" t="s">
        <v>2</v>
      </c>
      <c r="I48" s="9">
        <f xml:space="preserve"> D48 + TIMEVALUE(LEFT(E48,8))</f>
        <v>41228.902199074073</v>
      </c>
      <c r="J48" s="2">
        <f>FIND("2012",G48)</f>
        <v>31</v>
      </c>
      <c r="K48" s="2" t="str">
        <f>CONCATENATE(MID(G48,J48,4),"/",MID(G48,J48+4,2),"/",MID(G48,J48+6,2)," ",MID(G48,J48+8,2),":",MID(G48,J48+10,2))</f>
        <v>2012/11/15 14:38</v>
      </c>
      <c r="L48" s="4">
        <f>DATEVALUE(K48) +TIMEVALUE(K48)</f>
        <v>41228.609722222223</v>
      </c>
      <c r="M48" s="10">
        <f>(I48-L48) * 24</f>
        <v>7.0194444443914108</v>
      </c>
      <c r="N48" s="6">
        <f>(M48-7)*60</f>
        <v>1.1666666634846479</v>
      </c>
    </row>
    <row r="49" spans="1:14">
      <c r="A49" s="2" t="s">
        <v>221</v>
      </c>
      <c r="B49" s="2" t="s">
        <v>3</v>
      </c>
      <c r="C49" t="s">
        <v>0</v>
      </c>
      <c r="D49" s="1">
        <v>41228</v>
      </c>
      <c r="E49" t="s">
        <v>40</v>
      </c>
      <c r="F49" t="s">
        <v>1</v>
      </c>
      <c r="G49" t="s">
        <v>41</v>
      </c>
      <c r="H49" t="s">
        <v>2</v>
      </c>
      <c r="I49" s="9">
        <f xml:space="preserve"> D49 + TIMEVALUE(LEFT(E49,8))</f>
        <v>41228.90221064815</v>
      </c>
      <c r="J49" s="2">
        <f>FIND("2012",G49)</f>
        <v>41</v>
      </c>
      <c r="K49" s="2" t="str">
        <f>CONCATENATE(MID(G49,J49,4),"/",MID(G49,J49+4,2),"/",MID(G49,J49+6,2)," ",MID(G49,J49+8,2),":",MID(G49,J49+10,2))</f>
        <v>2012/11/15 14:38</v>
      </c>
      <c r="L49" s="4">
        <f>DATEVALUE(K49) +TIMEVALUE(K49)</f>
        <v>41228.609722222223</v>
      </c>
      <c r="M49" s="10">
        <f>(I49-L49) * 24</f>
        <v>7.0197222222341225</v>
      </c>
      <c r="N49" s="6">
        <f>(M49-7)*60</f>
        <v>1.1833333340473473</v>
      </c>
    </row>
    <row r="50" spans="1:14">
      <c r="A50" s="2" t="s">
        <v>222</v>
      </c>
      <c r="B50" s="2" t="s">
        <v>3</v>
      </c>
      <c r="C50" t="s">
        <v>0</v>
      </c>
      <c r="D50" s="1">
        <v>41228</v>
      </c>
      <c r="E50" t="s">
        <v>114</v>
      </c>
      <c r="F50" t="s">
        <v>1</v>
      </c>
      <c r="G50" t="s">
        <v>115</v>
      </c>
      <c r="H50" t="s">
        <v>2</v>
      </c>
      <c r="I50" s="9">
        <f xml:space="preserve"> D50 + TIMEVALUE(LEFT(E50,8))</f>
        <v>41228.90221064815</v>
      </c>
      <c r="J50" s="2">
        <f>FIND("2012",G50)</f>
        <v>41</v>
      </c>
      <c r="K50" s="2" t="str">
        <f>CONCATENATE(MID(G50,J50,4),"/",MID(G50,J50+4,2),"/",MID(G50,J50+6,2)," ",MID(G50,J50+8,2),":",MID(G50,J50+10,2))</f>
        <v>2012/11/15 14:38</v>
      </c>
      <c r="L50" s="4">
        <f>DATEVALUE(K50) +TIMEVALUE(K50)</f>
        <v>41228.609722222223</v>
      </c>
      <c r="M50" s="10">
        <f>(I50-L50) * 24</f>
        <v>7.0197222222341225</v>
      </c>
      <c r="N50" s="6">
        <f>(M50-7)*60</f>
        <v>1.1833333340473473</v>
      </c>
    </row>
    <row r="51" spans="1:14">
      <c r="A51" s="2" t="s">
        <v>223</v>
      </c>
      <c r="B51" s="2" t="s">
        <v>3</v>
      </c>
      <c r="C51" t="s">
        <v>0</v>
      </c>
      <c r="D51" s="1">
        <v>41228</v>
      </c>
      <c r="E51" t="s">
        <v>183</v>
      </c>
      <c r="F51" t="s">
        <v>1</v>
      </c>
      <c r="G51" t="s">
        <v>184</v>
      </c>
      <c r="H51" t="s">
        <v>2</v>
      </c>
      <c r="I51" s="9">
        <f xml:space="preserve"> D51 + TIMEVALUE(LEFT(E51,8))</f>
        <v>41228.90221064815</v>
      </c>
      <c r="J51" s="2">
        <f>FIND("2012",G51)</f>
        <v>39</v>
      </c>
      <c r="K51" s="2" t="str">
        <f>CONCATENATE(MID(G51,J51,4),"/",MID(G51,J51+4,2),"/",MID(G51,J51+6,2)," ",MID(G51,J51+8,2),":",MID(G51,J51+10,2))</f>
        <v>2012/11/15 14:38</v>
      </c>
      <c r="L51" s="4">
        <f>DATEVALUE(K51) +TIMEVALUE(K51)</f>
        <v>41228.609722222223</v>
      </c>
      <c r="M51" s="10">
        <f>(I51-L51) * 24</f>
        <v>7.0197222222341225</v>
      </c>
      <c r="N51" s="6">
        <f>(M51-7)*60</f>
        <v>1.1833333340473473</v>
      </c>
    </row>
    <row r="52" spans="1:14">
      <c r="A52" s="2" t="s">
        <v>223</v>
      </c>
      <c r="B52" s="2" t="s">
        <v>3</v>
      </c>
      <c r="C52" t="s">
        <v>0</v>
      </c>
      <c r="D52" s="1">
        <v>41228</v>
      </c>
      <c r="E52" t="s">
        <v>185</v>
      </c>
      <c r="F52" t="s">
        <v>1</v>
      </c>
      <c r="G52" t="s">
        <v>186</v>
      </c>
      <c r="H52" t="s">
        <v>2</v>
      </c>
      <c r="I52" s="9">
        <f xml:space="preserve"> D52 + TIMEVALUE(LEFT(E52,8))</f>
        <v>41228.902222222219</v>
      </c>
      <c r="J52" s="2">
        <f>FIND("2012",G52)</f>
        <v>39</v>
      </c>
      <c r="K52" s="2" t="str">
        <f>CONCATENATE(MID(G52,J52,4),"/",MID(G52,J52+4,2),"/",MID(G52,J52+6,2)," ",MID(G52,J52+8,2),":",MID(G52,J52+10,2))</f>
        <v>2012/11/15 14:38</v>
      </c>
      <c r="L52" s="4">
        <f>DATEVALUE(K52) +TIMEVALUE(K52)</f>
        <v>41228.609722222223</v>
      </c>
      <c r="M52" s="10">
        <f>(I52-L52) * 24</f>
        <v>7.0199999999022111</v>
      </c>
      <c r="N52" s="6">
        <f>(M52-7)*60</f>
        <v>1.1999999941326678</v>
      </c>
    </row>
    <row r="53" spans="1:14">
      <c r="A53" s="2" t="s">
        <v>221</v>
      </c>
      <c r="B53" s="2" t="s">
        <v>3</v>
      </c>
      <c r="C53" t="s">
        <v>0</v>
      </c>
      <c r="D53" s="1">
        <v>41228</v>
      </c>
      <c r="E53" t="s">
        <v>42</v>
      </c>
      <c r="F53" t="s">
        <v>1</v>
      </c>
      <c r="G53" t="s">
        <v>43</v>
      </c>
      <c r="H53" t="s">
        <v>2</v>
      </c>
      <c r="I53" s="9">
        <f xml:space="preserve"> D53 + TIMEVALUE(LEFT(E53,8))</f>
        <v>41228.906365740739</v>
      </c>
      <c r="J53" s="2">
        <f>FIND("2012",G53)</f>
        <v>31</v>
      </c>
      <c r="K53" s="2" t="str">
        <f>CONCATENATE(MID(G53,J53,4),"/",MID(G53,J53+4,2),"/",MID(G53,J53+6,2)," ",MID(G53,J53+8,2),":",MID(G53,J53+10,2))</f>
        <v>2012/11/15 14:43</v>
      </c>
      <c r="L53" s="4">
        <f>DATEVALUE(K53) +TIMEVALUE(K53)</f>
        <v>41228.613194444442</v>
      </c>
      <c r="M53" s="10">
        <f>(I53-L53) * 24</f>
        <v>7.0361111111124046</v>
      </c>
      <c r="N53" s="6">
        <f>(M53-7)*60</f>
        <v>2.1666666667442769</v>
      </c>
    </row>
    <row r="54" spans="1:14">
      <c r="A54" s="2" t="s">
        <v>222</v>
      </c>
      <c r="B54" s="2" t="s">
        <v>3</v>
      </c>
      <c r="C54" t="s">
        <v>0</v>
      </c>
      <c r="D54" s="1">
        <v>41228</v>
      </c>
      <c r="E54" t="s">
        <v>116</v>
      </c>
      <c r="F54" t="s">
        <v>1</v>
      </c>
      <c r="G54" t="s">
        <v>117</v>
      </c>
      <c r="H54" t="s">
        <v>2</v>
      </c>
      <c r="I54" s="9">
        <f xml:space="preserve"> D54 + TIMEVALUE(LEFT(E54,8))</f>
        <v>41228.906377314815</v>
      </c>
      <c r="J54" s="2">
        <f>FIND("2012",G54)</f>
        <v>39</v>
      </c>
      <c r="K54" s="2" t="str">
        <f>CONCATENATE(MID(G54,J54,4),"/",MID(G54,J54+4,2),"/",MID(G54,J54+6,2)," ",MID(G54,J54+8,2),":",MID(G54,J54+10,2))</f>
        <v>2012/11/15 14:43</v>
      </c>
      <c r="L54" s="4">
        <f>DATEVALUE(K54) +TIMEVALUE(K54)</f>
        <v>41228.613194444442</v>
      </c>
      <c r="M54" s="10">
        <f>(I54-L54) * 24</f>
        <v>7.0363888889551163</v>
      </c>
      <c r="N54" s="6">
        <f>(M54-7)*60</f>
        <v>2.1833333373069763</v>
      </c>
    </row>
    <row r="55" spans="1:14">
      <c r="A55" s="2" t="s">
        <v>223</v>
      </c>
      <c r="B55" s="2" t="s">
        <v>3</v>
      </c>
      <c r="C55" t="s">
        <v>0</v>
      </c>
      <c r="D55" s="1">
        <v>41228</v>
      </c>
      <c r="E55" t="s">
        <v>187</v>
      </c>
      <c r="F55" t="s">
        <v>1</v>
      </c>
      <c r="G55" t="s">
        <v>188</v>
      </c>
      <c r="H55" t="s">
        <v>2</v>
      </c>
      <c r="I55" s="9">
        <f xml:space="preserve"> D55 + TIMEVALUE(LEFT(E55,8))</f>
        <v>41228.906377314815</v>
      </c>
      <c r="J55" s="2">
        <f>FIND("2012",G55)</f>
        <v>41</v>
      </c>
      <c r="K55" s="2" t="str">
        <f>CONCATENATE(MID(G55,J55,4),"/",MID(G55,J55+4,2),"/",MID(G55,J55+6,2)," ",MID(G55,J55+8,2),":",MID(G55,J55+10,2))</f>
        <v>2012/11/15 14:43</v>
      </c>
      <c r="L55" s="4">
        <f>DATEVALUE(K55) +TIMEVALUE(K55)</f>
        <v>41228.613194444442</v>
      </c>
      <c r="M55" s="10">
        <f>(I55-L55) * 24</f>
        <v>7.0363888889551163</v>
      </c>
      <c r="N55" s="6">
        <f>(M55-7)*60</f>
        <v>2.1833333373069763</v>
      </c>
    </row>
    <row r="56" spans="1:14">
      <c r="A56" s="2" t="s">
        <v>221</v>
      </c>
      <c r="B56" s="2" t="s">
        <v>3</v>
      </c>
      <c r="C56" t="s">
        <v>0</v>
      </c>
      <c r="D56" s="1">
        <v>41228</v>
      </c>
      <c r="E56" t="s">
        <v>44</v>
      </c>
      <c r="F56" t="s">
        <v>1</v>
      </c>
      <c r="G56" t="s">
        <v>45</v>
      </c>
      <c r="H56" t="s">
        <v>2</v>
      </c>
      <c r="I56" s="9">
        <f xml:space="preserve"> D56 + TIMEVALUE(LEFT(E56,8))</f>
        <v>41228.906388888892</v>
      </c>
      <c r="J56" s="2">
        <f>FIND("2012",G56)</f>
        <v>41</v>
      </c>
      <c r="K56" s="2" t="str">
        <f>CONCATENATE(MID(G56,J56,4),"/",MID(G56,J56+4,2),"/",MID(G56,J56+6,2)," ",MID(G56,J56+8,2),":",MID(G56,J56+10,2))</f>
        <v>2012/11/15 14:43</v>
      </c>
      <c r="L56" s="4">
        <f>DATEVALUE(K56) +TIMEVALUE(K56)</f>
        <v>41228.613194444442</v>
      </c>
      <c r="M56" s="10">
        <f>(I56-L56) * 24</f>
        <v>7.0366666667978279</v>
      </c>
      <c r="N56" s="6">
        <f>(M56-7)*60</f>
        <v>2.2000000078696758</v>
      </c>
    </row>
    <row r="57" spans="1:14">
      <c r="A57" s="2" t="s">
        <v>222</v>
      </c>
      <c r="B57" s="2" t="s">
        <v>3</v>
      </c>
      <c r="C57" t="s">
        <v>0</v>
      </c>
      <c r="D57" s="1">
        <v>41228</v>
      </c>
      <c r="E57" t="s">
        <v>118</v>
      </c>
      <c r="F57" t="s">
        <v>1</v>
      </c>
      <c r="G57" t="s">
        <v>119</v>
      </c>
      <c r="H57" t="s">
        <v>2</v>
      </c>
      <c r="I57" s="9">
        <f xml:space="preserve"> D57 + TIMEVALUE(LEFT(E57,8))</f>
        <v>41228.906388888892</v>
      </c>
      <c r="J57" s="2">
        <f>FIND("2012",G57)</f>
        <v>39</v>
      </c>
      <c r="K57" s="2" t="str">
        <f>CONCATENATE(MID(G57,J57,4),"/",MID(G57,J57+4,2),"/",MID(G57,J57+6,2)," ",MID(G57,J57+8,2),":",MID(G57,J57+10,2))</f>
        <v>2012/11/15 14:43</v>
      </c>
      <c r="L57" s="4">
        <f>DATEVALUE(K57) +TIMEVALUE(K57)</f>
        <v>41228.613194444442</v>
      </c>
      <c r="M57" s="10">
        <f>(I57-L57) * 24</f>
        <v>7.0366666667978279</v>
      </c>
      <c r="N57" s="6">
        <f>(M57-7)*60</f>
        <v>2.2000000078696758</v>
      </c>
    </row>
    <row r="58" spans="1:14">
      <c r="A58" s="2" t="s">
        <v>221</v>
      </c>
      <c r="B58" s="2" t="s">
        <v>3</v>
      </c>
      <c r="C58" t="s">
        <v>0</v>
      </c>
      <c r="D58" s="1">
        <v>41228</v>
      </c>
      <c r="E58" t="s">
        <v>46</v>
      </c>
      <c r="F58" t="s">
        <v>1</v>
      </c>
      <c r="G58" t="s">
        <v>47</v>
      </c>
      <c r="H58" t="s">
        <v>2</v>
      </c>
      <c r="I58" s="9">
        <f xml:space="preserve"> D58 + TIMEVALUE(LEFT(E58,8))</f>
        <v>41228.908449074072</v>
      </c>
      <c r="J58" s="2">
        <f>FIND("2012",G58)</f>
        <v>31</v>
      </c>
      <c r="K58" s="2" t="str">
        <f>CONCATENATE(MID(G58,J58,4),"/",MID(G58,J58+4,2),"/",MID(G58,J58+6,2)," ",MID(G58,J58+8,2),":",MID(G58,J58+10,2))</f>
        <v>2012/11/15 14:46</v>
      </c>
      <c r="L58" s="4">
        <f>DATEVALUE(K58) +TIMEVALUE(K58)</f>
        <v>41228.615277777775</v>
      </c>
      <c r="M58" s="10">
        <f>(I58-L58) * 24</f>
        <v>7.0361111111124046</v>
      </c>
      <c r="N58" s="6">
        <f>(M58-7)*60</f>
        <v>2.1666666667442769</v>
      </c>
    </row>
    <row r="59" spans="1:14">
      <c r="A59" s="2" t="s">
        <v>221</v>
      </c>
      <c r="B59" s="2" t="s">
        <v>3</v>
      </c>
      <c r="C59" t="s">
        <v>0</v>
      </c>
      <c r="D59" s="1">
        <v>41228</v>
      </c>
      <c r="E59" t="s">
        <v>48</v>
      </c>
      <c r="F59" t="s">
        <v>1</v>
      </c>
      <c r="G59" t="s">
        <v>49</v>
      </c>
      <c r="H59" t="s">
        <v>2</v>
      </c>
      <c r="I59" s="9">
        <f xml:space="preserve"> D59 + TIMEVALUE(LEFT(E59,8))</f>
        <v>41228.908460648148</v>
      </c>
      <c r="J59" s="2">
        <f>FIND("2012",G59)</f>
        <v>41</v>
      </c>
      <c r="K59" s="2" t="str">
        <f>CONCATENATE(MID(G59,J59,4),"/",MID(G59,J59+4,2),"/",MID(G59,J59+6,2)," ",MID(G59,J59+8,2),":",MID(G59,J59+10,2))</f>
        <v>2012/11/15 14:46</v>
      </c>
      <c r="L59" s="4">
        <f>DATEVALUE(K59) +TIMEVALUE(K59)</f>
        <v>41228.615277777775</v>
      </c>
      <c r="M59" s="10">
        <f>(I59-L59) * 24</f>
        <v>7.0363888889551163</v>
      </c>
      <c r="N59" s="6">
        <f>(M59-7)*60</f>
        <v>2.1833333373069763</v>
      </c>
    </row>
    <row r="60" spans="1:14">
      <c r="A60" s="2" t="s">
        <v>222</v>
      </c>
      <c r="B60" s="2" t="s">
        <v>3</v>
      </c>
      <c r="C60" t="s">
        <v>0</v>
      </c>
      <c r="D60" s="1">
        <v>41228</v>
      </c>
      <c r="E60" t="s">
        <v>120</v>
      </c>
      <c r="F60" t="s">
        <v>1</v>
      </c>
      <c r="G60" t="s">
        <v>121</v>
      </c>
      <c r="H60" t="s">
        <v>2</v>
      </c>
      <c r="I60" s="9">
        <f xml:space="preserve"> D60 + TIMEVALUE(LEFT(E60,8))</f>
        <v>41228.908460648148</v>
      </c>
      <c r="J60" s="2">
        <f>FIND("2012",G60)</f>
        <v>41</v>
      </c>
      <c r="K60" s="2" t="str">
        <f>CONCATENATE(MID(G60,J60,4),"/",MID(G60,J60+4,2),"/",MID(G60,J60+6,2)," ",MID(G60,J60+8,2),":",MID(G60,J60+10,2))</f>
        <v>2012/11/15 14:46</v>
      </c>
      <c r="L60" s="4">
        <f>DATEVALUE(K60) +TIMEVALUE(K60)</f>
        <v>41228.615277777775</v>
      </c>
      <c r="M60" s="10">
        <f>(I60-L60) * 24</f>
        <v>7.0363888889551163</v>
      </c>
      <c r="N60" s="6">
        <f>(M60-7)*60</f>
        <v>2.1833333373069763</v>
      </c>
    </row>
    <row r="61" spans="1:14">
      <c r="A61" s="2" t="s">
        <v>223</v>
      </c>
      <c r="B61" s="2" t="s">
        <v>3</v>
      </c>
      <c r="C61" t="s">
        <v>0</v>
      </c>
      <c r="D61" s="1">
        <v>41228</v>
      </c>
      <c r="E61" t="s">
        <v>189</v>
      </c>
      <c r="F61" t="s">
        <v>1</v>
      </c>
      <c r="G61" t="s">
        <v>190</v>
      </c>
      <c r="H61" t="s">
        <v>2</v>
      </c>
      <c r="I61" s="9">
        <f xml:space="preserve"> D61 + TIMEVALUE(LEFT(E61,8))</f>
        <v>41228.908460648148</v>
      </c>
      <c r="J61" s="2">
        <f>FIND("2012",G61)</f>
        <v>39</v>
      </c>
      <c r="K61" s="2" t="str">
        <f>CONCATENATE(MID(G61,J61,4),"/",MID(G61,J61+4,2),"/",MID(G61,J61+6,2)," ",MID(G61,J61+8,2),":",MID(G61,J61+10,2))</f>
        <v>2012/11/15 14:46</v>
      </c>
      <c r="L61" s="4">
        <f>DATEVALUE(K61) +TIMEVALUE(K61)</f>
        <v>41228.615277777775</v>
      </c>
      <c r="M61" s="10">
        <f>(I61-L61) * 24</f>
        <v>7.0363888889551163</v>
      </c>
      <c r="N61" s="6">
        <f>(M61-7)*60</f>
        <v>2.1833333373069763</v>
      </c>
    </row>
    <row r="62" spans="1:14">
      <c r="A62" s="2" t="s">
        <v>223</v>
      </c>
      <c r="B62" s="2" t="s">
        <v>3</v>
      </c>
      <c r="C62" t="s">
        <v>0</v>
      </c>
      <c r="D62" s="1">
        <v>41228</v>
      </c>
      <c r="E62" t="s">
        <v>191</v>
      </c>
      <c r="F62" t="s">
        <v>1</v>
      </c>
      <c r="G62" t="s">
        <v>192</v>
      </c>
      <c r="H62" t="s">
        <v>2</v>
      </c>
      <c r="I62" s="9">
        <f xml:space="preserve"> D62 + TIMEVALUE(LEFT(E62,8))</f>
        <v>41228.908472222225</v>
      </c>
      <c r="J62" s="2">
        <f>FIND("2012",G62)</f>
        <v>39</v>
      </c>
      <c r="K62" s="2" t="str">
        <f>CONCATENATE(MID(G62,J62,4),"/",MID(G62,J62+4,2),"/",MID(G62,J62+6,2)," ",MID(G62,J62+8,2),":",MID(G62,J62+10,2))</f>
        <v>2012/11/15 14:46</v>
      </c>
      <c r="L62" s="4">
        <f>DATEVALUE(K62) +TIMEVALUE(K62)</f>
        <v>41228.615277777775</v>
      </c>
      <c r="M62" s="10">
        <f>(I62-L62) * 24</f>
        <v>7.0366666667978279</v>
      </c>
      <c r="N62" s="6">
        <f>(M62-7)*60</f>
        <v>2.2000000078696758</v>
      </c>
    </row>
    <row r="63" spans="1:14">
      <c r="A63" s="2" t="s">
        <v>222</v>
      </c>
      <c r="B63" s="2" t="s">
        <v>3</v>
      </c>
      <c r="C63" t="s">
        <v>0</v>
      </c>
      <c r="D63" s="1">
        <v>41228</v>
      </c>
      <c r="E63" t="s">
        <v>122</v>
      </c>
      <c r="F63" t="s">
        <v>1</v>
      </c>
      <c r="G63" t="s">
        <v>123</v>
      </c>
      <c r="H63" t="s">
        <v>2</v>
      </c>
      <c r="I63" s="9">
        <f xml:space="preserve"> D63 + TIMEVALUE(LEFT(E63,8))</f>
        <v>41228.912615740737</v>
      </c>
      <c r="J63" s="2">
        <f>FIND("2012",G63)</f>
        <v>31</v>
      </c>
      <c r="K63" s="2" t="str">
        <f>CONCATENATE(MID(G63,J63,4),"/",MID(G63,J63+4,2),"/",MID(G63,J63+6,2)," ",MID(G63,J63+8,2),":",MID(G63,J63+10,2))</f>
        <v>2012/11/15 14:51</v>
      </c>
      <c r="L63" s="4">
        <f>DATEVALUE(K63) +TIMEVALUE(K63)</f>
        <v>41228.618750000001</v>
      </c>
      <c r="M63" s="10">
        <f>(I63-L63) * 24</f>
        <v>7.0527777776587754</v>
      </c>
      <c r="N63" s="6">
        <f>(M63-7)*60</f>
        <v>3.1666666595265269</v>
      </c>
    </row>
    <row r="64" spans="1:14">
      <c r="A64" s="2" t="s">
        <v>221</v>
      </c>
      <c r="B64" s="2" t="s">
        <v>3</v>
      </c>
      <c r="C64" t="s">
        <v>0</v>
      </c>
      <c r="D64" s="1">
        <v>41228</v>
      </c>
      <c r="E64" t="s">
        <v>50</v>
      </c>
      <c r="F64" t="s">
        <v>1</v>
      </c>
      <c r="G64" t="s">
        <v>51</v>
      </c>
      <c r="H64" t="s">
        <v>2</v>
      </c>
      <c r="I64" s="9">
        <f xml:space="preserve"> D64 + TIMEVALUE(LEFT(E64,8))</f>
        <v>41228.912627314814</v>
      </c>
      <c r="J64" s="2">
        <f>FIND("2012",G64)</f>
        <v>39</v>
      </c>
      <c r="K64" s="2" t="str">
        <f>CONCATENATE(MID(G64,J64,4),"/",MID(G64,J64+4,2),"/",MID(G64,J64+6,2)," ",MID(G64,J64+8,2),":",MID(G64,J64+10,2))</f>
        <v>2012/11/15 14:51</v>
      </c>
      <c r="L64" s="4">
        <f>DATEVALUE(K64) +TIMEVALUE(K64)</f>
        <v>41228.618750000001</v>
      </c>
      <c r="M64" s="10">
        <f>(I64-L64) * 24</f>
        <v>7.0530555555014871</v>
      </c>
      <c r="N64" s="6">
        <f>(M64-7)*60</f>
        <v>3.1833333300892264</v>
      </c>
    </row>
    <row r="65" spans="1:14">
      <c r="A65" s="2" t="s">
        <v>223</v>
      </c>
      <c r="B65" s="2" t="s">
        <v>3</v>
      </c>
      <c r="C65" t="s">
        <v>0</v>
      </c>
      <c r="D65" s="1">
        <v>41228</v>
      </c>
      <c r="E65" t="s">
        <v>193</v>
      </c>
      <c r="F65" t="s">
        <v>1</v>
      </c>
      <c r="G65" t="s">
        <v>194</v>
      </c>
      <c r="H65" t="s">
        <v>2</v>
      </c>
      <c r="I65" s="9">
        <f xml:space="preserve"> D65 + TIMEVALUE(LEFT(E65,8))</f>
        <v>41228.912627314814</v>
      </c>
      <c r="J65" s="2">
        <f>FIND("2012",G65)</f>
        <v>41</v>
      </c>
      <c r="K65" s="2" t="str">
        <f>CONCATENATE(MID(G65,J65,4),"/",MID(G65,J65+4,2),"/",MID(G65,J65+6,2)," ",MID(G65,J65+8,2),":",MID(G65,J65+10,2))</f>
        <v>2012/11/15 14:51</v>
      </c>
      <c r="L65" s="4">
        <f>DATEVALUE(K65) +TIMEVALUE(K65)</f>
        <v>41228.618750000001</v>
      </c>
      <c r="M65" s="10">
        <f>(I65-L65) * 24</f>
        <v>7.0530555555014871</v>
      </c>
      <c r="N65" s="6">
        <f>(M65-7)*60</f>
        <v>3.1833333300892264</v>
      </c>
    </row>
    <row r="66" spans="1:14">
      <c r="A66" s="2" t="s">
        <v>221</v>
      </c>
      <c r="B66" s="2" t="s">
        <v>3</v>
      </c>
      <c r="C66" t="s">
        <v>0</v>
      </c>
      <c r="D66" s="1">
        <v>41228</v>
      </c>
      <c r="E66" t="s">
        <v>52</v>
      </c>
      <c r="F66" t="s">
        <v>1</v>
      </c>
      <c r="G66" t="s">
        <v>53</v>
      </c>
      <c r="H66" t="s">
        <v>2</v>
      </c>
      <c r="I66" s="9">
        <f xml:space="preserve"> D66 + TIMEVALUE(LEFT(E66,8))</f>
        <v>41228.912638888891</v>
      </c>
      <c r="J66" s="2">
        <f>FIND("2012",G66)</f>
        <v>39</v>
      </c>
      <c r="K66" s="2" t="str">
        <f>CONCATENATE(MID(G66,J66,4),"/",MID(G66,J66+4,2),"/",MID(G66,J66+6,2)," ",MID(G66,J66+8,2),":",MID(G66,J66+10,2))</f>
        <v>2012/11/15 14:51</v>
      </c>
      <c r="L66" s="4">
        <f>DATEVALUE(K66) +TIMEVALUE(K66)</f>
        <v>41228.618750000001</v>
      </c>
      <c r="M66" s="10">
        <f>(I66-L66) * 24</f>
        <v>7.0533333333441988</v>
      </c>
      <c r="N66" s="6">
        <f>(M66-7)*60</f>
        <v>3.2000000006519258</v>
      </c>
    </row>
    <row r="67" spans="1:14">
      <c r="A67" s="2" t="s">
        <v>222</v>
      </c>
      <c r="B67" s="2" t="s">
        <v>3</v>
      </c>
      <c r="C67" t="s">
        <v>0</v>
      </c>
      <c r="D67" s="1">
        <v>41228</v>
      </c>
      <c r="E67" t="s">
        <v>124</v>
      </c>
      <c r="F67" t="s">
        <v>1</v>
      </c>
      <c r="G67" t="s">
        <v>125</v>
      </c>
      <c r="H67" t="s">
        <v>2</v>
      </c>
      <c r="I67" s="9">
        <f xml:space="preserve"> D67 + TIMEVALUE(LEFT(E67,8))</f>
        <v>41228.912638888891</v>
      </c>
      <c r="J67" s="2">
        <f>FIND("2012",G67)</f>
        <v>41</v>
      </c>
      <c r="K67" s="2" t="str">
        <f>CONCATENATE(MID(G67,J67,4),"/",MID(G67,J67+4,2),"/",MID(G67,J67+6,2)," ",MID(G67,J67+8,2),":",MID(G67,J67+10,2))</f>
        <v>2012/11/15 14:51</v>
      </c>
      <c r="L67" s="4">
        <f>DATEVALUE(K67) +TIMEVALUE(K67)</f>
        <v>41228.618750000001</v>
      </c>
      <c r="M67" s="10">
        <f>(I67-L67) * 24</f>
        <v>7.0533333333441988</v>
      </c>
      <c r="N67" s="6">
        <f>(M67-7)*60</f>
        <v>3.2000000006519258</v>
      </c>
    </row>
    <row r="68" spans="1:14">
      <c r="A68" s="2" t="s">
        <v>221</v>
      </c>
      <c r="B68" s="2" t="s">
        <v>3</v>
      </c>
      <c r="C68" t="s">
        <v>0</v>
      </c>
      <c r="D68" s="1">
        <v>41228</v>
      </c>
      <c r="E68" t="s">
        <v>54</v>
      </c>
      <c r="F68" t="s">
        <v>1</v>
      </c>
      <c r="G68" t="s">
        <v>55</v>
      </c>
      <c r="H68" t="s">
        <v>2</v>
      </c>
      <c r="I68" s="9">
        <f xml:space="preserve"> D68 + TIMEVALUE(LEFT(E68,8))</f>
        <v>41228.914710648147</v>
      </c>
      <c r="J68" s="2">
        <f>FIND("2012",G68)</f>
        <v>41</v>
      </c>
      <c r="K68" s="2" t="str">
        <f>CONCATENATE(MID(G68,J68,4),"/",MID(G68,J68+4,2),"/",MID(G68,J68+6,2)," ",MID(G68,J68+8,2),":",MID(G68,J68+10,2))</f>
        <v>2012/11/15 14:55</v>
      </c>
      <c r="L68" s="4">
        <f>DATEVALUE(K68) +TIMEVALUE(K68)</f>
        <v>41228.621527777781</v>
      </c>
      <c r="M68" s="10">
        <f>(I68-L68) * 24</f>
        <v>7.0363888887804933</v>
      </c>
      <c r="N68" s="6">
        <f>(M68-7)*60</f>
        <v>2.1833333268295974</v>
      </c>
    </row>
    <row r="69" spans="1:14">
      <c r="A69" s="2" t="s">
        <v>222</v>
      </c>
      <c r="B69" s="2" t="s">
        <v>3</v>
      </c>
      <c r="C69" t="s">
        <v>0</v>
      </c>
      <c r="D69" s="1">
        <v>41228</v>
      </c>
      <c r="E69" t="s">
        <v>126</v>
      </c>
      <c r="F69" t="s">
        <v>1</v>
      </c>
      <c r="G69" t="s">
        <v>127</v>
      </c>
      <c r="H69" t="s">
        <v>2</v>
      </c>
      <c r="I69" s="9">
        <f xml:space="preserve"> D69 + TIMEVALUE(LEFT(E69,8))</f>
        <v>41228.914710648147</v>
      </c>
      <c r="J69" s="2">
        <f>FIND("2012",G69)</f>
        <v>39</v>
      </c>
      <c r="K69" s="2" t="str">
        <f>CONCATENATE(MID(G69,J69,4),"/",MID(G69,J69+4,2),"/",MID(G69,J69+6,2)," ",MID(G69,J69+8,2),":",MID(G69,J69+10,2))</f>
        <v>2012/11/15 14:55</v>
      </c>
      <c r="L69" s="4">
        <f>DATEVALUE(K69) +TIMEVALUE(K69)</f>
        <v>41228.621527777781</v>
      </c>
      <c r="M69" s="10">
        <f>(I69-L69) * 24</f>
        <v>7.0363888887804933</v>
      </c>
      <c r="N69" s="6">
        <f>(M69-7)*60</f>
        <v>2.1833333268295974</v>
      </c>
    </row>
    <row r="70" spans="1:14">
      <c r="A70" s="2" t="s">
        <v>223</v>
      </c>
      <c r="B70" s="2" t="s">
        <v>3</v>
      </c>
      <c r="C70" t="s">
        <v>0</v>
      </c>
      <c r="D70" s="1">
        <v>41228</v>
      </c>
      <c r="E70" t="s">
        <v>195</v>
      </c>
      <c r="F70" t="s">
        <v>1</v>
      </c>
      <c r="G70" t="s">
        <v>196</v>
      </c>
      <c r="H70" t="s">
        <v>2</v>
      </c>
      <c r="I70" s="9">
        <f xml:space="preserve"> D70 + TIMEVALUE(LEFT(E70,8))</f>
        <v>41228.914710648147</v>
      </c>
      <c r="J70" s="2">
        <f>FIND("2012",G70)</f>
        <v>31</v>
      </c>
      <c r="K70" s="2" t="str">
        <f>CONCATENATE(MID(G70,J70,4),"/",MID(G70,J70+4,2),"/",MID(G70,J70+6,2)," ",MID(G70,J70+8,2),":",MID(G70,J70+10,2))</f>
        <v>2012/11/15 14:55</v>
      </c>
      <c r="L70" s="4">
        <f>DATEVALUE(K70) +TIMEVALUE(K70)</f>
        <v>41228.621527777781</v>
      </c>
      <c r="M70" s="10">
        <f>(I70-L70) * 24</f>
        <v>7.0363888887804933</v>
      </c>
      <c r="N70" s="6">
        <f>(M70-7)*60</f>
        <v>2.1833333268295974</v>
      </c>
    </row>
    <row r="71" spans="1:14">
      <c r="A71" s="2" t="s">
        <v>222</v>
      </c>
      <c r="B71" s="2" t="s">
        <v>3</v>
      </c>
      <c r="C71" t="s">
        <v>0</v>
      </c>
      <c r="D71" s="1">
        <v>41228</v>
      </c>
      <c r="E71" t="s">
        <v>128</v>
      </c>
      <c r="F71" t="s">
        <v>1</v>
      </c>
      <c r="G71" t="s">
        <v>129</v>
      </c>
      <c r="H71" t="s">
        <v>2</v>
      </c>
      <c r="I71" s="9">
        <f xml:space="preserve"> D71 + TIMEVALUE(LEFT(E71,8))</f>
        <v>41228.914722222224</v>
      </c>
      <c r="J71" s="2">
        <f>FIND("2012",G71)</f>
        <v>39</v>
      </c>
      <c r="K71" s="2" t="str">
        <f>CONCATENATE(MID(G71,J71,4),"/",MID(G71,J71+4,2),"/",MID(G71,J71+6,2)," ",MID(G71,J71+8,2),":",MID(G71,J71+10,2))</f>
        <v>2012/11/15 14:55</v>
      </c>
      <c r="L71" s="4">
        <f>DATEVALUE(K71) +TIMEVALUE(K71)</f>
        <v>41228.621527777781</v>
      </c>
      <c r="M71" s="10">
        <f>(I71-L71) * 24</f>
        <v>7.0366666666232049</v>
      </c>
      <c r="N71" s="6">
        <f>(M71-7)*60</f>
        <v>2.1999999973922968</v>
      </c>
    </row>
    <row r="72" spans="1:14">
      <c r="A72" s="2" t="s">
        <v>223</v>
      </c>
      <c r="B72" s="2" t="s">
        <v>3</v>
      </c>
      <c r="C72" t="s">
        <v>0</v>
      </c>
      <c r="D72" s="1">
        <v>41228</v>
      </c>
      <c r="E72" t="s">
        <v>197</v>
      </c>
      <c r="F72" t="s">
        <v>1</v>
      </c>
      <c r="G72" t="s">
        <v>198</v>
      </c>
      <c r="H72" t="s">
        <v>2</v>
      </c>
      <c r="I72" s="9">
        <f xml:space="preserve"> D72 + TIMEVALUE(LEFT(E72,8))</f>
        <v>41228.914722222224</v>
      </c>
      <c r="J72" s="2">
        <f>FIND("2012",G72)</f>
        <v>41</v>
      </c>
      <c r="K72" s="2" t="str">
        <f>CONCATENATE(MID(G72,J72,4),"/",MID(G72,J72+4,2),"/",MID(G72,J72+6,2)," ",MID(G72,J72+8,2),":",MID(G72,J72+10,2))</f>
        <v>2012/11/15 14:55</v>
      </c>
      <c r="L72" s="4">
        <f>DATEVALUE(K72) +TIMEVALUE(K72)</f>
        <v>41228.621527777781</v>
      </c>
      <c r="M72" s="10">
        <f>(I72-L72) * 24</f>
        <v>7.0366666666232049</v>
      </c>
      <c r="N72" s="6">
        <f>(M72-7)*60</f>
        <v>2.1999999973922968</v>
      </c>
    </row>
    <row r="73" spans="1:14">
      <c r="A73" s="2" t="s">
        <v>221</v>
      </c>
      <c r="B73" s="2" t="s">
        <v>3</v>
      </c>
      <c r="C73" t="s">
        <v>0</v>
      </c>
      <c r="D73" s="1">
        <v>41228</v>
      </c>
      <c r="E73" t="s">
        <v>56</v>
      </c>
      <c r="F73" t="s">
        <v>1</v>
      </c>
      <c r="G73" t="s">
        <v>57</v>
      </c>
      <c r="H73" t="s">
        <v>2</v>
      </c>
      <c r="I73" s="9">
        <f xml:space="preserve"> D73 + TIMEVALUE(LEFT(E73,8))</f>
        <v>41228.920949074076</v>
      </c>
      <c r="J73" s="2">
        <f>FIND("2012",G73)</f>
        <v>31</v>
      </c>
      <c r="K73" s="2" t="str">
        <f>CONCATENATE(MID(G73,J73,4),"/",MID(G73,J73+4,2),"/",MID(G73,J73+6,2)," ",MID(G73,J73+8,2),":",MID(G73,J73+10,2))</f>
        <v>2012/11/15 15:03</v>
      </c>
      <c r="L73" s="4">
        <f>DATEVALUE(K73) +TIMEVALUE(K73)</f>
        <v>41228.627083333333</v>
      </c>
      <c r="M73" s="10">
        <f>(I73-L73) * 24</f>
        <v>7.0527777778333984</v>
      </c>
      <c r="N73" s="6">
        <f>(M73-7)*60</f>
        <v>3.1666666700039059</v>
      </c>
    </row>
    <row r="74" spans="1:14">
      <c r="A74" s="2" t="s">
        <v>221</v>
      </c>
      <c r="B74" s="2" t="s">
        <v>3</v>
      </c>
      <c r="C74" t="s">
        <v>0</v>
      </c>
      <c r="D74" s="1">
        <v>41228</v>
      </c>
      <c r="E74" t="s">
        <v>58</v>
      </c>
      <c r="F74" t="s">
        <v>1</v>
      </c>
      <c r="G74" t="s">
        <v>59</v>
      </c>
      <c r="H74" t="s">
        <v>2</v>
      </c>
      <c r="I74" s="9">
        <f xml:space="preserve"> D74 + TIMEVALUE(LEFT(E74,8))</f>
        <v>41228.920960648145</v>
      </c>
      <c r="J74" s="2">
        <f>FIND("2012",G74)</f>
        <v>41</v>
      </c>
      <c r="K74" s="2" t="str">
        <f>CONCATENATE(MID(G74,J74,4),"/",MID(G74,J74+4,2),"/",MID(G74,J74+6,2)," ",MID(G74,J74+8,2),":",MID(G74,J74+10,2))</f>
        <v>2012/11/15 15:03</v>
      </c>
      <c r="L74" s="4">
        <f>DATEVALUE(K74) +TIMEVALUE(K74)</f>
        <v>41228.627083333333</v>
      </c>
      <c r="M74" s="10">
        <f>(I74-L74) * 24</f>
        <v>7.0530555555014871</v>
      </c>
      <c r="N74" s="6">
        <f>(M74-7)*60</f>
        <v>3.1833333300892264</v>
      </c>
    </row>
    <row r="75" spans="1:14">
      <c r="A75" s="2" t="s">
        <v>222</v>
      </c>
      <c r="B75" s="2" t="s">
        <v>3</v>
      </c>
      <c r="C75" t="s">
        <v>0</v>
      </c>
      <c r="D75" s="1">
        <v>41228</v>
      </c>
      <c r="E75" t="s">
        <v>130</v>
      </c>
      <c r="F75" t="s">
        <v>1</v>
      </c>
      <c r="G75" t="s">
        <v>131</v>
      </c>
      <c r="H75" t="s">
        <v>2</v>
      </c>
      <c r="I75" s="9">
        <f xml:space="preserve"> D75 + TIMEVALUE(LEFT(E75,8))</f>
        <v>41228.920960648145</v>
      </c>
      <c r="J75" s="2">
        <f>FIND("2012",G75)</f>
        <v>39</v>
      </c>
      <c r="K75" s="2" t="str">
        <f>CONCATENATE(MID(G75,J75,4),"/",MID(G75,J75+4,2),"/",MID(G75,J75+6,2)," ",MID(G75,J75+8,2),":",MID(G75,J75+10,2))</f>
        <v>2012/11/15 15:03</v>
      </c>
      <c r="L75" s="4">
        <f>DATEVALUE(K75) +TIMEVALUE(K75)</f>
        <v>41228.627083333333</v>
      </c>
      <c r="M75" s="10">
        <f>(I75-L75) * 24</f>
        <v>7.0530555555014871</v>
      </c>
      <c r="N75" s="6">
        <f>(M75-7)*60</f>
        <v>3.1833333300892264</v>
      </c>
    </row>
    <row r="76" spans="1:14">
      <c r="A76" s="2" t="s">
        <v>223</v>
      </c>
      <c r="B76" s="2" t="s">
        <v>3</v>
      </c>
      <c r="C76" t="s">
        <v>0</v>
      </c>
      <c r="D76" s="1">
        <v>41228</v>
      </c>
      <c r="E76" t="s">
        <v>199</v>
      </c>
      <c r="F76" t="s">
        <v>1</v>
      </c>
      <c r="G76" t="s">
        <v>200</v>
      </c>
      <c r="H76" t="s">
        <v>2</v>
      </c>
      <c r="I76" s="9">
        <f xml:space="preserve"> D76 + TIMEVALUE(LEFT(E76,8))</f>
        <v>41228.920960648145</v>
      </c>
      <c r="J76" s="2">
        <f>FIND("2012",G76)</f>
        <v>41</v>
      </c>
      <c r="K76" s="2" t="str">
        <f>CONCATENATE(MID(G76,J76,4),"/",MID(G76,J76+4,2),"/",MID(G76,J76+6,2)," ",MID(G76,J76+8,2),":",MID(G76,J76+10,2))</f>
        <v>2012/11/15 15:03</v>
      </c>
      <c r="L76" s="4">
        <f>DATEVALUE(K76) +TIMEVALUE(K76)</f>
        <v>41228.627083333333</v>
      </c>
      <c r="M76" s="10">
        <f>(I76-L76) * 24</f>
        <v>7.0530555555014871</v>
      </c>
      <c r="N76" s="6">
        <f>(M76-7)*60</f>
        <v>3.1833333300892264</v>
      </c>
    </row>
    <row r="77" spans="1:14">
      <c r="A77" s="2" t="s">
        <v>222</v>
      </c>
      <c r="B77" s="2" t="s">
        <v>3</v>
      </c>
      <c r="C77" t="s">
        <v>0</v>
      </c>
      <c r="D77" s="1">
        <v>41228</v>
      </c>
      <c r="E77" t="s">
        <v>132</v>
      </c>
      <c r="F77" t="s">
        <v>1</v>
      </c>
      <c r="G77" t="s">
        <v>133</v>
      </c>
      <c r="H77" t="s">
        <v>2</v>
      </c>
      <c r="I77" s="9">
        <f xml:space="preserve"> D77 + TIMEVALUE(LEFT(E77,8))</f>
        <v>41228.920972222222</v>
      </c>
      <c r="J77" s="2">
        <f>FIND("2012",G77)</f>
        <v>39</v>
      </c>
      <c r="K77" s="2" t="str">
        <f>CONCATENATE(MID(G77,J77,4),"/",MID(G77,J77+4,2),"/",MID(G77,J77+6,2)," ",MID(G77,J77+8,2),":",MID(G77,J77+10,2))</f>
        <v>2012/11/15 15:03</v>
      </c>
      <c r="L77" s="4">
        <f>DATEVALUE(K77) +TIMEVALUE(K77)</f>
        <v>41228.627083333333</v>
      </c>
      <c r="M77" s="10">
        <f>(I77-L77) * 24</f>
        <v>7.0533333333441988</v>
      </c>
      <c r="N77" s="6">
        <f>(M77-7)*60</f>
        <v>3.2000000006519258</v>
      </c>
    </row>
    <row r="78" spans="1:14">
      <c r="A78" s="2" t="s">
        <v>221</v>
      </c>
      <c r="B78" s="2" t="s">
        <v>3</v>
      </c>
      <c r="C78" t="s">
        <v>0</v>
      </c>
      <c r="D78" s="1">
        <v>41228</v>
      </c>
      <c r="E78" t="s">
        <v>60</v>
      </c>
      <c r="F78" t="s">
        <v>1</v>
      </c>
      <c r="G78" t="s">
        <v>61</v>
      </c>
      <c r="H78" t="s">
        <v>2</v>
      </c>
      <c r="I78" s="9">
        <f xml:space="preserve"> D78 + TIMEVALUE(LEFT(E78,8))</f>
        <v>41228.929282407407</v>
      </c>
      <c r="J78" s="2">
        <f>FIND("2012",G78)</f>
        <v>31</v>
      </c>
      <c r="K78" s="2" t="str">
        <f>CONCATENATE(MID(G78,J78,4),"/",MID(G78,J78+4,2),"/",MID(G78,J78+6,2)," ",MID(G78,J78+8,2),":",MID(G78,J78+10,2))</f>
        <v>2012/11/15 15:16</v>
      </c>
      <c r="L78" s="4">
        <f>DATEVALUE(K78) +TIMEVALUE(K78)</f>
        <v>41228.636111111111</v>
      </c>
      <c r="M78" s="10">
        <f>(I78-L78) * 24</f>
        <v>7.0361111111124046</v>
      </c>
      <c r="N78" s="6">
        <f>(M78-7)*60</f>
        <v>2.1666666667442769</v>
      </c>
    </row>
    <row r="79" spans="1:14">
      <c r="A79" s="2" t="s">
        <v>221</v>
      </c>
      <c r="B79" s="2" t="s">
        <v>3</v>
      </c>
      <c r="C79" t="s">
        <v>0</v>
      </c>
      <c r="D79" s="1">
        <v>41228</v>
      </c>
      <c r="E79" t="s">
        <v>62</v>
      </c>
      <c r="F79" t="s">
        <v>1</v>
      </c>
      <c r="G79" t="s">
        <v>63</v>
      </c>
      <c r="H79" t="s">
        <v>2</v>
      </c>
      <c r="I79" s="9">
        <f xml:space="preserve"> D79 + TIMEVALUE(LEFT(E79,8))</f>
        <v>41228.929293981484</v>
      </c>
      <c r="J79" s="2">
        <f>FIND("2012",G79)</f>
        <v>41</v>
      </c>
      <c r="K79" s="2" t="str">
        <f>CONCATENATE(MID(G79,J79,4),"/",MID(G79,J79+4,2),"/",MID(G79,J79+6,2)," ",MID(G79,J79+8,2),":",MID(G79,J79+10,2))</f>
        <v>2012/11/15 15:16</v>
      </c>
      <c r="L79" s="4">
        <f>DATEVALUE(K79) +TIMEVALUE(K79)</f>
        <v>41228.636111111111</v>
      </c>
      <c r="M79" s="10">
        <f>(I79-L79) * 24</f>
        <v>7.0363888889551163</v>
      </c>
      <c r="N79" s="6">
        <f>(M79-7)*60</f>
        <v>2.1833333373069763</v>
      </c>
    </row>
    <row r="80" spans="1:14">
      <c r="A80" s="2" t="s">
        <v>222</v>
      </c>
      <c r="B80" s="2" t="s">
        <v>3</v>
      </c>
      <c r="C80" t="s">
        <v>0</v>
      </c>
      <c r="D80" s="1">
        <v>41228</v>
      </c>
      <c r="E80" t="s">
        <v>134</v>
      </c>
      <c r="F80" t="s">
        <v>1</v>
      </c>
      <c r="G80" t="s">
        <v>135</v>
      </c>
      <c r="H80" t="s">
        <v>2</v>
      </c>
      <c r="I80" s="9">
        <f xml:space="preserve"> D80 + TIMEVALUE(LEFT(E80,8))</f>
        <v>41228.929293981484</v>
      </c>
      <c r="J80" s="2">
        <f>FIND("2012",G80)</f>
        <v>41</v>
      </c>
      <c r="K80" s="2" t="str">
        <f>CONCATENATE(MID(G80,J80,4),"/",MID(G80,J80+4,2),"/",MID(G80,J80+6,2)," ",MID(G80,J80+8,2),":",MID(G80,J80+10,2))</f>
        <v>2012/11/15 15:16</v>
      </c>
      <c r="L80" s="4">
        <f>DATEVALUE(K80) +TIMEVALUE(K80)</f>
        <v>41228.636111111111</v>
      </c>
      <c r="M80" s="10">
        <f>(I80-L80) * 24</f>
        <v>7.0363888889551163</v>
      </c>
      <c r="N80" s="6">
        <f>(M80-7)*60</f>
        <v>2.1833333373069763</v>
      </c>
    </row>
    <row r="81" spans="1:14">
      <c r="A81" s="2" t="s">
        <v>223</v>
      </c>
      <c r="B81" s="2" t="s">
        <v>3</v>
      </c>
      <c r="C81" t="s">
        <v>0</v>
      </c>
      <c r="D81" s="1">
        <v>41228</v>
      </c>
      <c r="E81" t="s">
        <v>201</v>
      </c>
      <c r="F81" t="s">
        <v>1</v>
      </c>
      <c r="G81" t="s">
        <v>202</v>
      </c>
      <c r="H81" t="s">
        <v>2</v>
      </c>
      <c r="I81" s="9">
        <f xml:space="preserve"> D81 + TIMEVALUE(LEFT(E81,8))</f>
        <v>41228.929293981484</v>
      </c>
      <c r="J81" s="2">
        <f>FIND("2012",G81)</f>
        <v>39</v>
      </c>
      <c r="K81" s="2" t="str">
        <f>CONCATENATE(MID(G81,J81,4),"/",MID(G81,J81+4,2),"/",MID(G81,J81+6,2)," ",MID(G81,J81+8,2),":",MID(G81,J81+10,2))</f>
        <v>2012/11/15 15:16</v>
      </c>
      <c r="L81" s="4">
        <f>DATEVALUE(K81) +TIMEVALUE(K81)</f>
        <v>41228.636111111111</v>
      </c>
      <c r="M81" s="10">
        <f>(I81-L81) * 24</f>
        <v>7.0363888889551163</v>
      </c>
      <c r="N81" s="6">
        <f>(M81-7)*60</f>
        <v>2.1833333373069763</v>
      </c>
    </row>
    <row r="82" spans="1:14">
      <c r="A82" s="2" t="s">
        <v>223</v>
      </c>
      <c r="B82" s="2" t="s">
        <v>3</v>
      </c>
      <c r="C82" t="s">
        <v>0</v>
      </c>
      <c r="D82" s="1">
        <v>41228</v>
      </c>
      <c r="E82" t="s">
        <v>203</v>
      </c>
      <c r="F82" t="s">
        <v>1</v>
      </c>
      <c r="G82" t="s">
        <v>204</v>
      </c>
      <c r="H82" t="s">
        <v>2</v>
      </c>
      <c r="I82" s="9">
        <f xml:space="preserve"> D82 + TIMEVALUE(LEFT(E82,8))</f>
        <v>41228.929305555554</v>
      </c>
      <c r="J82" s="2">
        <f>FIND("2012",G82)</f>
        <v>39</v>
      </c>
      <c r="K82" s="2" t="str">
        <f>CONCATENATE(MID(G82,J82,4),"/",MID(G82,J82+4,2),"/",MID(G82,J82+6,2)," ",MID(G82,J82+8,2),":",MID(G82,J82+10,2))</f>
        <v>2012/11/15 15:16</v>
      </c>
      <c r="L82" s="4">
        <f>DATEVALUE(K82) +TIMEVALUE(K82)</f>
        <v>41228.636111111111</v>
      </c>
      <c r="M82" s="10">
        <f>(I82-L82) * 24</f>
        <v>7.0366666666232049</v>
      </c>
      <c r="N82" s="6">
        <f>(M82-7)*60</f>
        <v>2.1999999973922968</v>
      </c>
    </row>
    <row r="83" spans="1:14">
      <c r="A83" s="2" t="s">
        <v>222</v>
      </c>
      <c r="B83" s="2" t="s">
        <v>3</v>
      </c>
      <c r="C83" t="s">
        <v>0</v>
      </c>
      <c r="D83" s="1">
        <v>41228</v>
      </c>
      <c r="E83" t="s">
        <v>136</v>
      </c>
      <c r="F83" t="s">
        <v>1</v>
      </c>
      <c r="G83" t="s">
        <v>137</v>
      </c>
      <c r="H83" t="s">
        <v>2</v>
      </c>
      <c r="I83" s="9">
        <f xml:space="preserve"> D83 + TIMEVALUE(LEFT(E83,8))</f>
        <v>41228.939699074072</v>
      </c>
      <c r="J83" s="2">
        <f>FIND("2012",G83)</f>
        <v>31</v>
      </c>
      <c r="K83" s="2" t="str">
        <f>CONCATENATE(MID(G83,J83,4),"/",MID(G83,J83+4,2),"/",MID(G83,J83+6,2)," ",MID(G83,J83+8,2),":",MID(G83,J83+10,2))</f>
        <v>2012/11/15 15:31</v>
      </c>
      <c r="L83" s="4">
        <f>DATEVALUE(K83) +TIMEVALUE(K83)</f>
        <v>41228.646527777775</v>
      </c>
      <c r="M83" s="10">
        <f>(I83-L83) * 24</f>
        <v>7.0361111111124046</v>
      </c>
      <c r="N83" s="6">
        <f>(M83-7)*60</f>
        <v>2.1666666667442769</v>
      </c>
    </row>
    <row r="84" spans="1:14">
      <c r="A84" s="2" t="s">
        <v>221</v>
      </c>
      <c r="B84" s="2" t="s">
        <v>3</v>
      </c>
      <c r="C84" t="s">
        <v>0</v>
      </c>
      <c r="D84" s="1">
        <v>41228</v>
      </c>
      <c r="E84" t="s">
        <v>64</v>
      </c>
      <c r="F84" t="s">
        <v>1</v>
      </c>
      <c r="G84" t="s">
        <v>65</v>
      </c>
      <c r="H84" t="s">
        <v>2</v>
      </c>
      <c r="I84" s="9">
        <f xml:space="preserve"> D84 + TIMEVALUE(LEFT(E84,8))</f>
        <v>41228.939710648148</v>
      </c>
      <c r="J84" s="2">
        <f>FIND("2012",G84)</f>
        <v>39</v>
      </c>
      <c r="K84" s="2" t="str">
        <f>CONCATENATE(MID(G84,J84,4),"/",MID(G84,J84+4,2),"/",MID(G84,J84+6,2)," ",MID(G84,J84+8,2),":",MID(G84,J84+10,2))</f>
        <v>2012/11/15 15:31</v>
      </c>
      <c r="L84" s="4">
        <f>DATEVALUE(K84) +TIMEVALUE(K84)</f>
        <v>41228.646527777775</v>
      </c>
      <c r="M84" s="10">
        <f>(I84-L84) * 24</f>
        <v>7.0363888889551163</v>
      </c>
      <c r="N84" s="6">
        <f>(M84-7)*60</f>
        <v>2.1833333373069763</v>
      </c>
    </row>
    <row r="85" spans="1:14">
      <c r="A85" s="2" t="s">
        <v>222</v>
      </c>
      <c r="B85" s="2" t="s">
        <v>3</v>
      </c>
      <c r="C85" t="s">
        <v>0</v>
      </c>
      <c r="D85" s="1">
        <v>41228</v>
      </c>
      <c r="E85" t="s">
        <v>138</v>
      </c>
      <c r="F85" t="s">
        <v>1</v>
      </c>
      <c r="G85" t="s">
        <v>139</v>
      </c>
      <c r="H85" t="s">
        <v>2</v>
      </c>
      <c r="I85" s="9">
        <f xml:space="preserve"> D85 + TIMEVALUE(LEFT(E85,8))</f>
        <v>41228.939710648148</v>
      </c>
      <c r="J85" s="2">
        <f>FIND("2012",G85)</f>
        <v>41</v>
      </c>
      <c r="K85" s="2" t="str">
        <f>CONCATENATE(MID(G85,J85,4),"/",MID(G85,J85+4,2),"/",MID(G85,J85+6,2)," ",MID(G85,J85+8,2),":",MID(G85,J85+10,2))</f>
        <v>2012/11/15 15:31</v>
      </c>
      <c r="L85" s="4">
        <f>DATEVALUE(K85) +TIMEVALUE(K85)</f>
        <v>41228.646527777775</v>
      </c>
      <c r="M85" s="10">
        <f>(I85-L85) * 24</f>
        <v>7.0363888889551163</v>
      </c>
      <c r="N85" s="6">
        <f>(M85-7)*60</f>
        <v>2.1833333373069763</v>
      </c>
    </row>
    <row r="86" spans="1:14">
      <c r="A86" s="2" t="s">
        <v>223</v>
      </c>
      <c r="B86" s="2" t="s">
        <v>3</v>
      </c>
      <c r="C86" t="s">
        <v>0</v>
      </c>
      <c r="D86" s="1">
        <v>41228</v>
      </c>
      <c r="E86" t="s">
        <v>205</v>
      </c>
      <c r="F86" t="s">
        <v>1</v>
      </c>
      <c r="G86" t="s">
        <v>206</v>
      </c>
      <c r="H86" t="s">
        <v>2</v>
      </c>
      <c r="I86" s="9">
        <f xml:space="preserve"> D86 + TIMEVALUE(LEFT(E86,8))</f>
        <v>41228.939710648148</v>
      </c>
      <c r="J86" s="2">
        <f>FIND("2012",G86)</f>
        <v>41</v>
      </c>
      <c r="K86" s="2" t="str">
        <f>CONCATENATE(MID(G86,J86,4),"/",MID(G86,J86+4,2),"/",MID(G86,J86+6,2)," ",MID(G86,J86+8,2),":",MID(G86,J86+10,2))</f>
        <v>2012/11/15 15:31</v>
      </c>
      <c r="L86" s="4">
        <f>DATEVALUE(K86) +TIMEVALUE(K86)</f>
        <v>41228.646527777775</v>
      </c>
      <c r="M86" s="10">
        <f>(I86-L86) * 24</f>
        <v>7.0363888889551163</v>
      </c>
      <c r="N86" s="6">
        <f>(M86-7)*60</f>
        <v>2.1833333373069763</v>
      </c>
    </row>
    <row r="87" spans="1:14">
      <c r="A87" s="2" t="s">
        <v>221</v>
      </c>
      <c r="B87" s="2" t="s">
        <v>3</v>
      </c>
      <c r="C87" t="s">
        <v>0</v>
      </c>
      <c r="D87" s="1">
        <v>41228</v>
      </c>
      <c r="E87" t="s">
        <v>66</v>
      </c>
      <c r="F87" t="s">
        <v>1</v>
      </c>
      <c r="G87" t="s">
        <v>67</v>
      </c>
      <c r="H87" t="s">
        <v>2</v>
      </c>
      <c r="I87" s="9">
        <f xml:space="preserve"> D87 + TIMEVALUE(LEFT(E87,8))</f>
        <v>41228.939722222225</v>
      </c>
      <c r="J87" s="2">
        <f>FIND("2012",G87)</f>
        <v>39</v>
      </c>
      <c r="K87" s="2" t="str">
        <f>CONCATENATE(MID(G87,J87,4),"/",MID(G87,J87+4,2),"/",MID(G87,J87+6,2)," ",MID(G87,J87+8,2),":",MID(G87,J87+10,2))</f>
        <v>2012/11/15 15:31</v>
      </c>
      <c r="L87" s="4">
        <f>DATEVALUE(K87) +TIMEVALUE(K87)</f>
        <v>41228.646527777775</v>
      </c>
      <c r="M87" s="10">
        <f>(I87-L87) * 24</f>
        <v>7.0366666667978279</v>
      </c>
      <c r="N87" s="6">
        <f>(M87-7)*60</f>
        <v>2.2000000078696758</v>
      </c>
    </row>
    <row r="88" spans="1:14">
      <c r="A88" s="2" t="s">
        <v>222</v>
      </c>
      <c r="B88" s="2" t="s">
        <v>3</v>
      </c>
      <c r="C88" t="s">
        <v>0</v>
      </c>
      <c r="D88" s="1">
        <v>41228</v>
      </c>
      <c r="E88" t="s">
        <v>140</v>
      </c>
      <c r="F88" t="s">
        <v>1</v>
      </c>
      <c r="G88" t="s">
        <v>141</v>
      </c>
      <c r="H88" t="s">
        <v>2</v>
      </c>
      <c r="I88" s="9">
        <f xml:space="preserve"> D88 + TIMEVALUE(LEFT(E88,8))</f>
        <v>41228.945949074077</v>
      </c>
      <c r="J88" s="2">
        <f>FIND("2012",G88)</f>
        <v>31</v>
      </c>
      <c r="K88" s="2" t="str">
        <f>CONCATENATE(MID(G88,J88,4),"/",MID(G88,J88+4,2),"/",MID(G88,J88+6,2)," ",MID(G88,J88+8,2),":",MID(G88,J88+10,2))</f>
        <v>2012/11/15 15:40</v>
      </c>
      <c r="L88" s="4">
        <f>DATEVALUE(K88) +TIMEVALUE(K88)</f>
        <v>41228.652777777781</v>
      </c>
      <c r="M88" s="10">
        <f>(I88-L88) * 24</f>
        <v>7.0361111111124046</v>
      </c>
      <c r="N88" s="6">
        <f>(M88-7)*60</f>
        <v>2.1666666667442769</v>
      </c>
    </row>
    <row r="89" spans="1:14">
      <c r="A89" s="2" t="s">
        <v>221</v>
      </c>
      <c r="B89" s="2" t="s">
        <v>3</v>
      </c>
      <c r="C89" t="s">
        <v>0</v>
      </c>
      <c r="D89" s="1">
        <v>41228</v>
      </c>
      <c r="E89" t="s">
        <v>68</v>
      </c>
      <c r="F89" t="s">
        <v>1</v>
      </c>
      <c r="G89" t="s">
        <v>69</v>
      </c>
      <c r="H89" t="s">
        <v>2</v>
      </c>
      <c r="I89" s="9">
        <f xml:space="preserve"> D89 + TIMEVALUE(LEFT(E89,8))</f>
        <v>41228.945960648147</v>
      </c>
      <c r="J89" s="2">
        <f>FIND("2012",G89)</f>
        <v>39</v>
      </c>
      <c r="K89" s="2" t="str">
        <f>CONCATENATE(MID(G89,J89,4),"/",MID(G89,J89+4,2),"/",MID(G89,J89+6,2)," ",MID(G89,J89+8,2),":",MID(G89,J89+10,2))</f>
        <v>2012/11/15 15:40</v>
      </c>
      <c r="L89" s="4">
        <f>DATEVALUE(K89) +TIMEVALUE(K89)</f>
        <v>41228.652777777781</v>
      </c>
      <c r="M89" s="10">
        <f>(I89-L89) * 24</f>
        <v>7.0363888887804933</v>
      </c>
      <c r="N89" s="6">
        <f>(M89-7)*60</f>
        <v>2.1833333268295974</v>
      </c>
    </row>
    <row r="90" spans="1:14">
      <c r="A90" s="2" t="s">
        <v>222</v>
      </c>
      <c r="B90" s="2" t="s">
        <v>3</v>
      </c>
      <c r="C90" t="s">
        <v>0</v>
      </c>
      <c r="D90" s="1">
        <v>41228</v>
      </c>
      <c r="E90" t="s">
        <v>142</v>
      </c>
      <c r="F90" t="s">
        <v>1</v>
      </c>
      <c r="G90" t="s">
        <v>143</v>
      </c>
      <c r="H90" t="s">
        <v>2</v>
      </c>
      <c r="I90" s="9">
        <f xml:space="preserve"> D90 + TIMEVALUE(LEFT(E90,8))</f>
        <v>41228.945960648147</v>
      </c>
      <c r="J90" s="2">
        <f>FIND("2012",G90)</f>
        <v>41</v>
      </c>
      <c r="K90" s="2" t="str">
        <f>CONCATENATE(MID(G90,J90,4),"/",MID(G90,J90+4,2),"/",MID(G90,J90+6,2)," ",MID(G90,J90+8,2),":",MID(G90,J90+10,2))</f>
        <v>2012/11/15 15:40</v>
      </c>
      <c r="L90" s="4">
        <f>DATEVALUE(K90) +TIMEVALUE(K90)</f>
        <v>41228.652777777781</v>
      </c>
      <c r="M90" s="10">
        <f>(I90-L90) * 24</f>
        <v>7.0363888887804933</v>
      </c>
      <c r="N90" s="6">
        <f>(M90-7)*60</f>
        <v>2.1833333268295974</v>
      </c>
    </row>
    <row r="91" spans="1:14">
      <c r="A91" s="2" t="s">
        <v>223</v>
      </c>
      <c r="B91" s="2" t="s">
        <v>3</v>
      </c>
      <c r="C91" t="s">
        <v>0</v>
      </c>
      <c r="D91" s="1">
        <v>41228</v>
      </c>
      <c r="E91" t="s">
        <v>207</v>
      </c>
      <c r="F91" t="s">
        <v>1</v>
      </c>
      <c r="G91" t="s">
        <v>208</v>
      </c>
      <c r="H91" t="s">
        <v>2</v>
      </c>
      <c r="I91" s="9">
        <f xml:space="preserve"> D91 + TIMEVALUE(LEFT(E91,8))</f>
        <v>41228.945960648147</v>
      </c>
      <c r="J91" s="2">
        <f>FIND("2012",G91)</f>
        <v>41</v>
      </c>
      <c r="K91" s="2" t="str">
        <f>CONCATENATE(MID(G91,J91,4),"/",MID(G91,J91+4,2),"/",MID(G91,J91+6,2)," ",MID(G91,J91+8,2),":",MID(G91,J91+10,2))</f>
        <v>2012/11/15 15:40</v>
      </c>
      <c r="L91" s="4">
        <f>DATEVALUE(K91) +TIMEVALUE(K91)</f>
        <v>41228.652777777781</v>
      </c>
      <c r="M91" s="10">
        <f>(I91-L91) * 24</f>
        <v>7.0363888887804933</v>
      </c>
      <c r="N91" s="6">
        <f>(M91-7)*60</f>
        <v>2.1833333268295974</v>
      </c>
    </row>
    <row r="92" spans="1:14">
      <c r="A92" s="2" t="s">
        <v>221</v>
      </c>
      <c r="B92" s="2" t="s">
        <v>3</v>
      </c>
      <c r="C92" t="s">
        <v>0</v>
      </c>
      <c r="D92" s="1">
        <v>41228</v>
      </c>
      <c r="E92" t="s">
        <v>70</v>
      </c>
      <c r="F92" t="s">
        <v>1</v>
      </c>
      <c r="G92" t="s">
        <v>71</v>
      </c>
      <c r="H92" t="s">
        <v>2</v>
      </c>
      <c r="I92" s="9">
        <f xml:space="preserve"> D92 + TIMEVALUE(LEFT(E92,8))</f>
        <v>41228.945972222224</v>
      </c>
      <c r="J92" s="2">
        <f>FIND("2012",G92)</f>
        <v>39</v>
      </c>
      <c r="K92" s="2" t="str">
        <f>CONCATENATE(MID(G92,J92,4),"/",MID(G92,J92+4,2),"/",MID(G92,J92+6,2)," ",MID(G92,J92+8,2),":",MID(G92,J92+10,2))</f>
        <v>2012/11/15 15:40</v>
      </c>
      <c r="L92" s="4">
        <f>DATEVALUE(K92) +TIMEVALUE(K92)</f>
        <v>41228.652777777781</v>
      </c>
      <c r="M92" s="10">
        <f>(I92-L92) * 24</f>
        <v>7.0366666666232049</v>
      </c>
      <c r="N92" s="6">
        <f>(M92-7)*60</f>
        <v>2.1999999973922968</v>
      </c>
    </row>
    <row r="93" spans="1:14">
      <c r="A93" s="2" t="s">
        <v>222</v>
      </c>
      <c r="B93" s="2" t="s">
        <v>3</v>
      </c>
      <c r="C93" t="s">
        <v>0</v>
      </c>
      <c r="D93" s="1">
        <v>41228</v>
      </c>
      <c r="E93" t="s">
        <v>144</v>
      </c>
      <c r="F93" t="s">
        <v>1</v>
      </c>
      <c r="G93" t="s">
        <v>145</v>
      </c>
      <c r="H93" t="s">
        <v>2</v>
      </c>
      <c r="I93" s="9">
        <f xml:space="preserve"> D93 + TIMEVALUE(LEFT(E93,8))</f>
        <v>41228.954282407409</v>
      </c>
      <c r="J93" s="2">
        <f>FIND("2012",G93)</f>
        <v>31</v>
      </c>
      <c r="K93" s="2" t="str">
        <f>CONCATENATE(MID(G93,J93,4),"/",MID(G93,J93+4,2),"/",MID(G93,J93+6,2)," ",MID(G93,J93+8,2),":",MID(G93,J93+10,2))</f>
        <v>2012/11/15 15:52</v>
      </c>
      <c r="L93" s="4">
        <f>DATEVALUE(K93) +TIMEVALUE(K93)</f>
        <v>41228.661111111112</v>
      </c>
      <c r="M93" s="10">
        <f>(I93-L93) * 24</f>
        <v>7.0361111111124046</v>
      </c>
      <c r="N93" s="6">
        <f>(M93-7)*60</f>
        <v>2.1666666667442769</v>
      </c>
    </row>
    <row r="94" spans="1:14">
      <c r="A94" s="2" t="s">
        <v>221</v>
      </c>
      <c r="B94" s="2" t="s">
        <v>3</v>
      </c>
      <c r="C94" t="s">
        <v>0</v>
      </c>
      <c r="D94" s="1">
        <v>41228</v>
      </c>
      <c r="E94" t="s">
        <v>72</v>
      </c>
      <c r="F94" t="s">
        <v>1</v>
      </c>
      <c r="G94" t="s">
        <v>73</v>
      </c>
      <c r="H94" t="s">
        <v>2</v>
      </c>
      <c r="I94" s="9">
        <f xml:space="preserve"> D94 + TIMEVALUE(LEFT(E94,8))</f>
        <v>41228.954293981478</v>
      </c>
      <c r="J94" s="2">
        <f>FIND("2012",G94)</f>
        <v>39</v>
      </c>
      <c r="K94" s="2" t="str">
        <f>CONCATENATE(MID(G94,J94,4),"/",MID(G94,J94+4,2),"/",MID(G94,J94+6,2)," ",MID(G94,J94+8,2),":",MID(G94,J94+10,2))</f>
        <v>2012/11/15 15:52</v>
      </c>
      <c r="L94" s="4">
        <f>DATEVALUE(K94) +TIMEVALUE(K94)</f>
        <v>41228.661111111112</v>
      </c>
      <c r="M94" s="10">
        <f>(I94-L94) * 24</f>
        <v>7.0363888887804933</v>
      </c>
      <c r="N94" s="6">
        <f>(M94-7)*60</f>
        <v>2.1833333268295974</v>
      </c>
    </row>
    <row r="95" spans="1:14">
      <c r="A95" s="2" t="s">
        <v>223</v>
      </c>
      <c r="B95" s="2" t="s">
        <v>3</v>
      </c>
      <c r="C95" t="s">
        <v>0</v>
      </c>
      <c r="D95" s="1">
        <v>41228</v>
      </c>
      <c r="E95" t="s">
        <v>209</v>
      </c>
      <c r="F95" t="s">
        <v>1</v>
      </c>
      <c r="G95" t="s">
        <v>210</v>
      </c>
      <c r="H95" t="s">
        <v>2</v>
      </c>
      <c r="I95" s="9">
        <f xml:space="preserve"> D95 + TIMEVALUE(LEFT(E95,8))</f>
        <v>41228.954293981478</v>
      </c>
      <c r="J95" s="2">
        <f>FIND("2012",G95)</f>
        <v>41</v>
      </c>
      <c r="K95" s="2" t="str">
        <f>CONCATENATE(MID(G95,J95,4),"/",MID(G95,J95+4,2),"/",MID(G95,J95+6,2)," ",MID(G95,J95+8,2),":",MID(G95,J95+10,2))</f>
        <v>2012/11/15 15:52</v>
      </c>
      <c r="L95" s="4">
        <f>DATEVALUE(K95) +TIMEVALUE(K95)</f>
        <v>41228.661111111112</v>
      </c>
      <c r="M95" s="10">
        <f>(I95-L95) * 24</f>
        <v>7.0363888887804933</v>
      </c>
      <c r="N95" s="6">
        <f>(M95-7)*60</f>
        <v>2.1833333268295974</v>
      </c>
    </row>
    <row r="96" spans="1:14">
      <c r="A96" s="2" t="s">
        <v>221</v>
      </c>
      <c r="B96" s="2" t="s">
        <v>3</v>
      </c>
      <c r="C96" t="s">
        <v>0</v>
      </c>
      <c r="D96" s="1">
        <v>41228</v>
      </c>
      <c r="E96" t="s">
        <v>74</v>
      </c>
      <c r="F96" t="s">
        <v>1</v>
      </c>
      <c r="G96" t="s">
        <v>75</v>
      </c>
      <c r="H96" t="s">
        <v>2</v>
      </c>
      <c r="I96" s="9">
        <f xml:space="preserve"> D96 + TIMEVALUE(LEFT(E96,8))</f>
        <v>41228.954305555555</v>
      </c>
      <c r="J96" s="2">
        <f>FIND("2012",G96)</f>
        <v>39</v>
      </c>
      <c r="K96" s="2" t="str">
        <f>CONCATENATE(MID(G96,J96,4),"/",MID(G96,J96+4,2),"/",MID(G96,J96+6,2)," ",MID(G96,J96+8,2),":",MID(G96,J96+10,2))</f>
        <v>2012/11/15 15:52</v>
      </c>
      <c r="L96" s="4">
        <f>DATEVALUE(K96) +TIMEVALUE(K96)</f>
        <v>41228.661111111112</v>
      </c>
      <c r="M96" s="10">
        <f>(I96-L96) * 24</f>
        <v>7.0366666666232049</v>
      </c>
      <c r="N96" s="6">
        <f>(M96-7)*60</f>
        <v>2.1999999973922968</v>
      </c>
    </row>
    <row r="97" spans="1:14">
      <c r="A97" s="2" t="s">
        <v>222</v>
      </c>
      <c r="B97" s="2" t="s">
        <v>3</v>
      </c>
      <c r="C97" t="s">
        <v>0</v>
      </c>
      <c r="D97" s="1">
        <v>41228</v>
      </c>
      <c r="E97" t="s">
        <v>146</v>
      </c>
      <c r="F97" t="s">
        <v>1</v>
      </c>
      <c r="G97" t="s">
        <v>147</v>
      </c>
      <c r="H97" t="s">
        <v>2</v>
      </c>
      <c r="I97" s="9">
        <f xml:space="preserve"> D97 + TIMEVALUE(LEFT(E97,8))</f>
        <v>41228.954305555555</v>
      </c>
      <c r="J97" s="2">
        <f>FIND("2012",G97)</f>
        <v>41</v>
      </c>
      <c r="K97" s="2" t="str">
        <f>CONCATENATE(MID(G97,J97,4),"/",MID(G97,J97+4,2),"/",MID(G97,J97+6,2)," ",MID(G97,J97+8,2),":",MID(G97,J97+10,2))</f>
        <v>2012/11/15 15:52</v>
      </c>
      <c r="L97" s="4">
        <f>DATEVALUE(K97) +TIMEVALUE(K97)</f>
        <v>41228.661111111112</v>
      </c>
      <c r="M97" s="10">
        <f>(I97-L97) * 24</f>
        <v>7.0366666666232049</v>
      </c>
      <c r="N97" s="6">
        <f>(M97-7)*60</f>
        <v>2.1999999973922968</v>
      </c>
    </row>
    <row r="98" spans="1:14">
      <c r="A98" s="2" t="s">
        <v>221</v>
      </c>
      <c r="B98" s="2" t="s">
        <v>3</v>
      </c>
      <c r="C98" t="s">
        <v>0</v>
      </c>
      <c r="D98" s="1">
        <v>41229</v>
      </c>
      <c r="E98" t="s">
        <v>76</v>
      </c>
      <c r="F98" t="s">
        <v>1</v>
      </c>
      <c r="G98" t="s">
        <v>77</v>
      </c>
      <c r="H98" t="s">
        <v>2</v>
      </c>
      <c r="I98" s="9">
        <f xml:space="preserve"> D98 + TIMEVALUE(LEFT(E98,8))</f>
        <v>41229.414733796293</v>
      </c>
      <c r="J98" s="2">
        <f>FIND("2012",G98)</f>
        <v>31</v>
      </c>
      <c r="K98" s="2" t="str">
        <f>CONCATENATE(MID(G98,J98,4),"/",MID(G98,J98+4,2),"/",MID(G98,J98+6,2)," ",MID(G98,J98+8,2),":",MID(G98,J98+10,2))</f>
        <v>2012/11/15 23:07</v>
      </c>
      <c r="L98" s="4">
        <f>DATEVALUE(K98) +TIMEVALUE(K98)</f>
        <v>41228.963194444441</v>
      </c>
      <c r="M98" s="10">
        <f>(I98-L98) * 24</f>
        <v>10.836944444454275</v>
      </c>
      <c r="N98" s="6">
        <f>(M98-7)*60</f>
        <v>230.2166666672565</v>
      </c>
    </row>
    <row r="99" spans="1:14">
      <c r="A99" s="2" t="s">
        <v>221</v>
      </c>
      <c r="B99" s="2" t="s">
        <v>3</v>
      </c>
      <c r="C99" t="s">
        <v>0</v>
      </c>
      <c r="D99" s="1">
        <v>41229</v>
      </c>
      <c r="E99" t="s">
        <v>78</v>
      </c>
      <c r="F99" t="s">
        <v>1</v>
      </c>
      <c r="G99" t="s">
        <v>79</v>
      </c>
      <c r="H99" t="s">
        <v>2</v>
      </c>
      <c r="I99" s="9">
        <f xml:space="preserve"> D99 + TIMEVALUE(LEFT(E99,8))</f>
        <v>41229.414733796293</v>
      </c>
      <c r="J99" s="2">
        <f>FIND("2012",G99)</f>
        <v>39</v>
      </c>
      <c r="K99" s="2" t="str">
        <f>CONCATENATE(MID(G99,J99,4),"/",MID(G99,J99+4,2),"/",MID(G99,J99+6,2)," ",MID(G99,J99+8,2),":",MID(G99,J99+10,2))</f>
        <v>2012/11/15 23:07</v>
      </c>
      <c r="L99" s="4">
        <f>DATEVALUE(K99) +TIMEVALUE(K99)</f>
        <v>41228.963194444441</v>
      </c>
      <c r="M99" s="10">
        <f>(I99-L99) * 24</f>
        <v>10.836944444454275</v>
      </c>
      <c r="N99" s="6">
        <f>(M99-7)*60</f>
        <v>230.2166666672565</v>
      </c>
    </row>
    <row r="100" spans="1:14">
      <c r="A100" s="2" t="s">
        <v>222</v>
      </c>
      <c r="B100" s="2" t="s">
        <v>3</v>
      </c>
      <c r="C100" t="s">
        <v>0</v>
      </c>
      <c r="D100" s="1">
        <v>41229</v>
      </c>
      <c r="E100" t="s">
        <v>148</v>
      </c>
      <c r="F100" t="s">
        <v>1</v>
      </c>
      <c r="G100" t="s">
        <v>149</v>
      </c>
      <c r="H100" t="s">
        <v>2</v>
      </c>
      <c r="I100" s="9">
        <f xml:space="preserve"> D100 + TIMEVALUE(LEFT(E100,8))</f>
        <v>41229.414733796293</v>
      </c>
      <c r="J100" s="2">
        <f>FIND("2012",G100)</f>
        <v>31</v>
      </c>
      <c r="K100" s="2" t="str">
        <f>CONCATENATE(MID(G100,J100,4),"/",MID(G100,J100+4,2),"/",MID(G100,J100+6,2)," ",MID(G100,J100+8,2),":",MID(G100,J100+10,2))</f>
        <v>2012/11/15 22:42</v>
      </c>
      <c r="L100" s="4">
        <f>DATEVALUE(K100) +TIMEVALUE(K100)</f>
        <v>41228.945833333331</v>
      </c>
      <c r="M100" s="10">
        <f>(I100-L100) * 24</f>
        <v>11.253611111082137</v>
      </c>
      <c r="N100" s="6">
        <f>(M100-7)*60</f>
        <v>255.2166666649282</v>
      </c>
    </row>
    <row r="101" spans="1:14">
      <c r="A101" s="2" t="s">
        <v>222</v>
      </c>
      <c r="B101" s="2" t="s">
        <v>3</v>
      </c>
      <c r="C101" t="s">
        <v>0</v>
      </c>
      <c r="D101" s="1">
        <v>41229</v>
      </c>
      <c r="E101" t="s">
        <v>150</v>
      </c>
      <c r="F101" t="s">
        <v>1</v>
      </c>
      <c r="G101" t="s">
        <v>151</v>
      </c>
      <c r="H101" t="s">
        <v>2</v>
      </c>
      <c r="I101" s="9">
        <f xml:space="preserve"> D101 + TIMEVALUE(LEFT(E101,8))</f>
        <v>41229.414733796293</v>
      </c>
      <c r="J101" s="2">
        <f>FIND("2012",G101)</f>
        <v>39</v>
      </c>
      <c r="K101" s="2" t="str">
        <f>CONCATENATE(MID(G101,J101,4),"/",MID(G101,J101+4,2),"/",MID(G101,J101+6,2)," ",MID(G101,J101+8,2),":",MID(G101,J101+10,2))</f>
        <v>2012/11/15 22:42</v>
      </c>
      <c r="L101" s="4">
        <f>DATEVALUE(K101) +TIMEVALUE(K101)</f>
        <v>41228.945833333331</v>
      </c>
      <c r="M101" s="10">
        <f>(I101-L101) * 24</f>
        <v>11.253611111082137</v>
      </c>
      <c r="N101" s="6">
        <f>(M101-7)*60</f>
        <v>255.2166666649282</v>
      </c>
    </row>
    <row r="102" spans="1:14">
      <c r="A102" s="2" t="s">
        <v>223</v>
      </c>
      <c r="B102" s="2" t="s">
        <v>3</v>
      </c>
      <c r="C102" t="s">
        <v>0</v>
      </c>
      <c r="D102" s="1">
        <v>41229</v>
      </c>
      <c r="E102" t="s">
        <v>211</v>
      </c>
      <c r="F102" t="s">
        <v>1</v>
      </c>
      <c r="G102" t="s">
        <v>212</v>
      </c>
      <c r="H102" t="s">
        <v>2</v>
      </c>
      <c r="I102" s="9">
        <f xml:space="preserve"> D102 + TIMEVALUE(LEFT(E102,8))</f>
        <v>41229.414733796293</v>
      </c>
      <c r="J102" s="2">
        <f>FIND("2012",G102)</f>
        <v>31</v>
      </c>
      <c r="K102" s="2" t="str">
        <f>CONCATENATE(MID(G102,J102,4),"/",MID(G102,J102+4,2),"/",MID(G102,J102+6,2)," ",MID(G102,J102+8,2),":",MID(G102,J102+10,2))</f>
        <v>2012/11/15 23:19</v>
      </c>
      <c r="L102" s="4">
        <f>DATEVALUE(K102) +TIMEVALUE(K102)</f>
        <v>41228.97152777778</v>
      </c>
      <c r="M102" s="10">
        <f>(I102-L102) * 24</f>
        <v>10.636944444326218</v>
      </c>
      <c r="N102" s="6">
        <f>(M102-7)*60</f>
        <v>218.21666665957309</v>
      </c>
    </row>
    <row r="103" spans="1:14">
      <c r="A103" s="2" t="s">
        <v>223</v>
      </c>
      <c r="B103" s="2" t="s">
        <v>3</v>
      </c>
      <c r="C103" t="s">
        <v>0</v>
      </c>
      <c r="D103" s="1">
        <v>41229</v>
      </c>
      <c r="E103" t="s">
        <v>213</v>
      </c>
      <c r="F103" t="s">
        <v>1</v>
      </c>
      <c r="G103" t="s">
        <v>214</v>
      </c>
      <c r="H103" t="s">
        <v>2</v>
      </c>
      <c r="I103" s="9">
        <f xml:space="preserve"> D103 + TIMEVALUE(LEFT(E103,8))</f>
        <v>41229.414733796293</v>
      </c>
      <c r="J103" s="2">
        <f>FIND("2012",G103)</f>
        <v>39</v>
      </c>
      <c r="K103" s="2" t="str">
        <f>CONCATENATE(MID(G103,J103,4),"/",MID(G103,J103+4,2),"/",MID(G103,J103+6,2)," ",MID(G103,J103+8,2),":",MID(G103,J103+10,2))</f>
        <v>2012/11/15 23:19</v>
      </c>
      <c r="L103" s="4">
        <f>DATEVALUE(K103) +TIMEVALUE(K103)</f>
        <v>41228.97152777778</v>
      </c>
      <c r="M103" s="10">
        <f>(I103-L103) * 24</f>
        <v>10.636944444326218</v>
      </c>
      <c r="N103" s="6">
        <f>(M103-7)*60</f>
        <v>218.21666665957309</v>
      </c>
    </row>
    <row r="104" spans="1:14">
      <c r="A104" s="2" t="s">
        <v>221</v>
      </c>
      <c r="B104" s="2" t="s">
        <v>3</v>
      </c>
      <c r="C104" t="s">
        <v>0</v>
      </c>
      <c r="D104" s="1">
        <v>41229</v>
      </c>
      <c r="E104" t="s">
        <v>80</v>
      </c>
      <c r="F104" t="s">
        <v>1</v>
      </c>
      <c r="G104" t="s">
        <v>81</v>
      </c>
      <c r="H104" t="s">
        <v>2</v>
      </c>
      <c r="I104" s="9">
        <f xml:space="preserve"> D104 + TIMEVALUE(LEFT(E104,8))</f>
        <v>41229.41474537037</v>
      </c>
      <c r="J104" s="2">
        <f>FIND("2012",G104)</f>
        <v>41</v>
      </c>
      <c r="K104" s="2" t="str">
        <f>CONCATENATE(MID(G104,J104,4),"/",MID(G104,J104+4,2),"/",MID(G104,J104+6,2)," ",MID(G104,J104+8,2),":",MID(G104,J104+10,2))</f>
        <v>2012/11/15 23:07</v>
      </c>
      <c r="L104" s="4">
        <f>DATEVALUE(K104) +TIMEVALUE(K104)</f>
        <v>41228.963194444441</v>
      </c>
      <c r="M104" s="10">
        <f>(I104-L104) * 24</f>
        <v>10.837222222296987</v>
      </c>
      <c r="N104" s="6">
        <f>(M104-7)*60</f>
        <v>230.2333333378192</v>
      </c>
    </row>
    <row r="105" spans="1:14">
      <c r="A105" s="2" t="s">
        <v>222</v>
      </c>
      <c r="B105" s="2" t="s">
        <v>3</v>
      </c>
      <c r="C105" t="s">
        <v>0</v>
      </c>
      <c r="D105" s="1">
        <v>41229</v>
      </c>
      <c r="E105" t="s">
        <v>152</v>
      </c>
      <c r="F105" t="s">
        <v>1</v>
      </c>
      <c r="G105" t="s">
        <v>153</v>
      </c>
      <c r="H105" t="s">
        <v>2</v>
      </c>
      <c r="I105" s="9">
        <f xml:space="preserve"> D105 + TIMEVALUE(LEFT(E105,8))</f>
        <v>41229.41474537037</v>
      </c>
      <c r="J105" s="2">
        <f>FIND("2012",G105)</f>
        <v>41</v>
      </c>
      <c r="K105" s="2" t="str">
        <f>CONCATENATE(MID(G105,J105,4),"/",MID(G105,J105+4,2),"/",MID(G105,J105+6,2)," ",MID(G105,J105+8,2),":",MID(G105,J105+10,2))</f>
        <v>2012/11/15 22:42</v>
      </c>
      <c r="L105" s="4">
        <f>DATEVALUE(K105) +TIMEVALUE(K105)</f>
        <v>41228.945833333331</v>
      </c>
      <c r="M105" s="10">
        <f>(I105-L105) * 24</f>
        <v>11.253888888924848</v>
      </c>
      <c r="N105" s="6">
        <f>(M105-7)*60</f>
        <v>255.2333333354909</v>
      </c>
    </row>
    <row r="106" spans="1:14">
      <c r="A106" s="2" t="s">
        <v>223</v>
      </c>
      <c r="B106" s="2" t="s">
        <v>3</v>
      </c>
      <c r="C106" t="s">
        <v>0</v>
      </c>
      <c r="D106" s="1">
        <v>41229</v>
      </c>
      <c r="E106" t="s">
        <v>215</v>
      </c>
      <c r="F106" t="s">
        <v>1</v>
      </c>
      <c r="G106" t="s">
        <v>216</v>
      </c>
      <c r="H106" t="s">
        <v>2</v>
      </c>
      <c r="I106" s="9">
        <f xml:space="preserve"> D106 + TIMEVALUE(LEFT(E106,8))</f>
        <v>41229.41474537037</v>
      </c>
      <c r="J106" s="2">
        <f>FIND("2012",G106)</f>
        <v>41</v>
      </c>
      <c r="K106" s="2" t="str">
        <f>CONCATENATE(MID(G106,J106,4),"/",MID(G106,J106+4,2),"/",MID(G106,J106+6,2)," ",MID(G106,J106+8,2),":",MID(G106,J106+10,2))</f>
        <v>2012/11/15 23:19</v>
      </c>
      <c r="L106" s="4">
        <f>DATEVALUE(K106) +TIMEVALUE(K106)</f>
        <v>41228.97152777778</v>
      </c>
      <c r="M106" s="10">
        <f>(I106-L106) * 24</f>
        <v>10.63722222216893</v>
      </c>
      <c r="N106" s="6">
        <f>(M106-7)*60</f>
        <v>218.23333333013579</v>
      </c>
    </row>
    <row r="107" spans="1:14">
      <c r="A107" s="2" t="s">
        <v>221</v>
      </c>
      <c r="B107" s="2" t="s">
        <v>3</v>
      </c>
      <c r="C107" t="s">
        <v>0</v>
      </c>
      <c r="D107" s="1">
        <v>41229</v>
      </c>
      <c r="E107" t="s">
        <v>82</v>
      </c>
      <c r="F107" t="s">
        <v>1</v>
      </c>
      <c r="G107" t="s">
        <v>83</v>
      </c>
      <c r="H107" t="s">
        <v>2</v>
      </c>
      <c r="I107" s="9">
        <f xml:space="preserve"> D107 + TIMEVALUE(LEFT(E107,8))</f>
        <v>41229.414756944447</v>
      </c>
      <c r="J107" s="2">
        <f>FIND("2012",G107)</f>
        <v>41</v>
      </c>
      <c r="K107" s="2" t="str">
        <f>CONCATENATE(MID(G107,J107,4),"/",MID(G107,J107+4,2),"/",MID(G107,J107+6,2)," ",MID(G107,J107+8,2),":",MID(G107,J107+10,2))</f>
        <v>2012/11/15 23:07</v>
      </c>
      <c r="L107" s="4">
        <f>DATEVALUE(K107) +TIMEVALUE(K107)</f>
        <v>41228.963194444441</v>
      </c>
      <c r="M107" s="10">
        <f>(I107-L107) * 24</f>
        <v>10.837500000139698</v>
      </c>
      <c r="N107" s="6">
        <f>(M107-7)*60</f>
        <v>230.2500000083819</v>
      </c>
    </row>
    <row r="108" spans="1:14">
      <c r="A108" s="2" t="s">
        <v>222</v>
      </c>
      <c r="B108" s="2" t="s">
        <v>3</v>
      </c>
      <c r="C108" t="s">
        <v>0</v>
      </c>
      <c r="D108" s="1">
        <v>41229</v>
      </c>
      <c r="E108" t="s">
        <v>154</v>
      </c>
      <c r="F108" t="s">
        <v>1</v>
      </c>
      <c r="G108" t="s">
        <v>155</v>
      </c>
      <c r="H108" t="s">
        <v>2</v>
      </c>
      <c r="I108" s="9">
        <f xml:space="preserve"> D108 + TIMEVALUE(LEFT(E108,8))</f>
        <v>41229.414756944447</v>
      </c>
      <c r="J108" s="2">
        <f>FIND("2012",G108)</f>
        <v>41</v>
      </c>
      <c r="K108" s="2" t="str">
        <f>CONCATENATE(MID(G108,J108,4),"/",MID(G108,J108+4,2),"/",MID(G108,J108+6,2)," ",MID(G108,J108+8,2),":",MID(G108,J108+10,2))</f>
        <v>2012/11/15 22:42</v>
      </c>
      <c r="L108" s="4">
        <f>DATEVALUE(K108) +TIMEVALUE(K108)</f>
        <v>41228.945833333331</v>
      </c>
      <c r="M108" s="10">
        <f>(I108-L108) * 24</f>
        <v>11.25416666676756</v>
      </c>
      <c r="N108" s="6">
        <f>(M108-7)*60</f>
        <v>255.2500000060536</v>
      </c>
    </row>
    <row r="109" spans="1:14">
      <c r="A109" s="2" t="s">
        <v>223</v>
      </c>
      <c r="B109" s="2" t="s">
        <v>3</v>
      </c>
      <c r="C109" t="s">
        <v>0</v>
      </c>
      <c r="D109" s="1">
        <v>41229</v>
      </c>
      <c r="E109" t="s">
        <v>217</v>
      </c>
      <c r="F109" t="s">
        <v>1</v>
      </c>
      <c r="G109" t="s">
        <v>218</v>
      </c>
      <c r="H109" t="s">
        <v>2</v>
      </c>
      <c r="I109" s="9">
        <f xml:space="preserve"> D109 + TIMEVALUE(LEFT(E109,8))</f>
        <v>41229.414756944447</v>
      </c>
      <c r="J109" s="2">
        <f>FIND("2012",G109)</f>
        <v>41</v>
      </c>
      <c r="K109" s="2" t="str">
        <f>CONCATENATE(MID(G109,J109,4),"/",MID(G109,J109+4,2),"/",MID(G109,J109+6,2)," ",MID(G109,J109+8,2),":",MID(G109,J109+10,2))</f>
        <v>2012/11/15 23:19</v>
      </c>
      <c r="L109" s="4">
        <f>DATEVALUE(K109) +TIMEVALUE(K109)</f>
        <v>41228.97152777778</v>
      </c>
      <c r="M109" s="10">
        <f>(I109-L109) * 24</f>
        <v>10.637500000011642</v>
      </c>
      <c r="N109" s="6">
        <f>(M109-7)*60</f>
        <v>218.25000000069849</v>
      </c>
    </row>
    <row r="110" spans="1:14">
      <c r="A110" s="2" t="s">
        <v>221</v>
      </c>
      <c r="B110" s="2" t="s">
        <v>3</v>
      </c>
      <c r="C110" t="s">
        <v>0</v>
      </c>
      <c r="D110" s="1">
        <v>41229</v>
      </c>
      <c r="E110" t="s">
        <v>84</v>
      </c>
      <c r="F110" t="s">
        <v>1</v>
      </c>
      <c r="G110" t="s">
        <v>85</v>
      </c>
      <c r="H110" t="s">
        <v>2</v>
      </c>
      <c r="I110" s="9">
        <f xml:space="preserve"> D110 + TIMEVALUE(LEFT(E110,8))</f>
        <v>41229.414768518516</v>
      </c>
      <c r="J110" s="2">
        <f>FIND("2012",G110)</f>
        <v>39</v>
      </c>
      <c r="K110" s="2" t="str">
        <f>CONCATENATE(MID(G110,J110,4),"/",MID(G110,J110+4,2),"/",MID(G110,J110+6,2)," ",MID(G110,J110+8,2),":",MID(G110,J110+10,2))</f>
        <v>2012/11/15 23:07</v>
      </c>
      <c r="L110" s="4">
        <f>DATEVALUE(K110) +TIMEVALUE(K110)</f>
        <v>41228.963194444441</v>
      </c>
      <c r="M110" s="10">
        <f>(I110-L110) * 24</f>
        <v>10.837777777807787</v>
      </c>
      <c r="N110" s="6">
        <f>(M110-7)*60</f>
        <v>230.26666666846722</v>
      </c>
    </row>
    <row r="111" spans="1:14">
      <c r="A111" s="2" t="s">
        <v>222</v>
      </c>
      <c r="B111" s="2" t="s">
        <v>3</v>
      </c>
      <c r="C111" t="s">
        <v>0</v>
      </c>
      <c r="D111" s="1">
        <v>41229</v>
      </c>
      <c r="E111" t="s">
        <v>156</v>
      </c>
      <c r="F111" t="s">
        <v>1</v>
      </c>
      <c r="G111" t="s">
        <v>157</v>
      </c>
      <c r="H111" t="s">
        <v>2</v>
      </c>
      <c r="I111" s="9">
        <f xml:space="preserve"> D111 + TIMEVALUE(LEFT(E111,8))</f>
        <v>41229.414768518516</v>
      </c>
      <c r="J111" s="2">
        <f>FIND("2012",G111)</f>
        <v>39</v>
      </c>
      <c r="K111" s="2" t="str">
        <f>CONCATENATE(MID(G111,J111,4),"/",MID(G111,J111+4,2),"/",MID(G111,J111+6,2)," ",MID(G111,J111+8,2),":",MID(G111,J111+10,2))</f>
        <v>2012/11/15 22:42</v>
      </c>
      <c r="L111" s="4">
        <f>DATEVALUE(K111) +TIMEVALUE(K111)</f>
        <v>41228.945833333331</v>
      </c>
      <c r="M111" s="10">
        <f>(I111-L111) * 24</f>
        <v>11.254444444435649</v>
      </c>
      <c r="N111" s="6">
        <f>(M111-7)*60</f>
        <v>255.26666666613892</v>
      </c>
    </row>
    <row r="112" spans="1:14">
      <c r="A112" s="2" t="s">
        <v>223</v>
      </c>
      <c r="B112" s="2" t="s">
        <v>3</v>
      </c>
      <c r="C112" t="s">
        <v>0</v>
      </c>
      <c r="D112" s="1">
        <v>41229</v>
      </c>
      <c r="E112" t="s">
        <v>219</v>
      </c>
      <c r="F112" t="s">
        <v>1</v>
      </c>
      <c r="G112" t="s">
        <v>220</v>
      </c>
      <c r="H112" t="s">
        <v>2</v>
      </c>
      <c r="I112" s="9">
        <f xml:space="preserve"> D112 + TIMEVALUE(LEFT(E112,8))</f>
        <v>41229.414768518516</v>
      </c>
      <c r="J112" s="2">
        <f>FIND("2012",G112)</f>
        <v>39</v>
      </c>
      <c r="K112" s="2" t="str">
        <f>CONCATENATE(MID(G112,J112,4),"/",MID(G112,J112+4,2),"/",MID(G112,J112+6,2)," ",MID(G112,J112+8,2),":",MID(G112,J112+10,2))</f>
        <v>2012/11/15 23:19</v>
      </c>
      <c r="L112" s="4">
        <f>DATEVALUE(K112) +TIMEVALUE(K112)</f>
        <v>41228.97152777778</v>
      </c>
      <c r="M112" s="10">
        <f>(I112-L112) * 24</f>
        <v>10.63777777767973</v>
      </c>
      <c r="N112" s="6">
        <f>(M112-7)*60</f>
        <v>218.26666666078381</v>
      </c>
    </row>
  </sheetData>
  <autoFilter ref="A1:N112">
    <sortState ref="A2:N112">
      <sortCondition ref="I1:I112"/>
    </sortState>
  </autoFilter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Nahf</dc:creator>
  <cp:lastModifiedBy>Rob Nahf</cp:lastModifiedBy>
  <dcterms:created xsi:type="dcterms:W3CDTF">2012-11-16T12:11:15Z</dcterms:created>
  <dcterms:modified xsi:type="dcterms:W3CDTF">2012-11-16T12:59:31Z</dcterms:modified>
</cp:coreProperties>
</file>